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67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'1'!$A$2:$M$29</definedName>
    <definedName name="_xlnm.Print_Area" localSheetId="1">'2'!$A$2:$N$45</definedName>
    <definedName name="_xlnm.Print_Area" localSheetId="2">'3'!$A$2:$K$44</definedName>
    <definedName name="_xlnm.Print_Area" localSheetId="3">'4'!$A$2:$I$55</definedName>
  </definedNames>
  <calcPr calcMode="manual" fullCalcOnLoad="1"/>
</workbook>
</file>

<file path=xl/sharedStrings.xml><?xml version="1.0" encoding="utf-8"?>
<sst xmlns="http://schemas.openxmlformats.org/spreadsheetml/2006/main" count="245" uniqueCount="154">
  <si>
    <t>***  H1101  ***</t>
  </si>
  <si>
    <t>　区　　　分</t>
  </si>
  <si>
    <t xml:space="preserve"> 調　査</t>
  </si>
  <si>
    <t>電気・ガス</t>
  </si>
  <si>
    <t>金融・</t>
  </si>
  <si>
    <t xml:space="preserve"> 産業計</t>
  </si>
  <si>
    <t>熱・水道業</t>
  </si>
  <si>
    <t>保険業</t>
  </si>
  <si>
    <t xml:space="preserve">    1)県平均（30人以上規模事業所対象）</t>
  </si>
  <si>
    <t>　　　　　　第１１－１表　産業大分類別賃金指数（現金給与総額）…県数値</t>
  </si>
  <si>
    <t>建設業</t>
  </si>
  <si>
    <t>製造業</t>
  </si>
  <si>
    <t>情報通信業</t>
  </si>
  <si>
    <t>医療、福祉</t>
  </si>
  <si>
    <t>教育、</t>
  </si>
  <si>
    <t>学習支援業</t>
  </si>
  <si>
    <t>卸売</t>
  </si>
  <si>
    <t>小売</t>
  </si>
  <si>
    <t>　　１８</t>
  </si>
  <si>
    <t>　　１９</t>
  </si>
  <si>
    <t>　　２０</t>
  </si>
  <si>
    <t>　　２１</t>
  </si>
  <si>
    <t>　　２２</t>
  </si>
  <si>
    <t>　　　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</si>
  <si>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</si>
  <si>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</si>
  <si>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</si>
  <si>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</si>
  <si>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</si>
  <si>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</si>
  <si>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</si>
  <si>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</si>
  <si>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１０</t>
  </si>
  <si>
    <t>　　１１</t>
  </si>
  <si>
    <t>　　１２</t>
  </si>
  <si>
    <t>平成１７年平均</t>
  </si>
  <si>
    <t xml:space="preserve">    2)平成22年を100とする｡</t>
  </si>
  <si>
    <t>　　２３</t>
  </si>
  <si>
    <t>資料：毎月勤労統計調査、各月月末現在</t>
  </si>
  <si>
    <t>運輸業
郵便業</t>
  </si>
  <si>
    <t>　　２４</t>
  </si>
  <si>
    <t>　　２５</t>
  </si>
  <si>
    <t>***  H1102  ***</t>
  </si>
  <si>
    <t>　　　　　　第１１－２表　職業紹介状況</t>
  </si>
  <si>
    <t>　（単位：人）</t>
  </si>
  <si>
    <t>　　求　　人　　数</t>
  </si>
  <si>
    <t>　　求　職　者　数</t>
  </si>
  <si>
    <t xml:space="preserve"> 有効</t>
  </si>
  <si>
    <t>　就　　職　　者　　数</t>
  </si>
  <si>
    <t>　区　　分</t>
  </si>
  <si>
    <t xml:space="preserve"> 有　効</t>
  </si>
  <si>
    <t>(内)新規</t>
  </si>
  <si>
    <t xml:space="preserve"> （内）新規( c )</t>
  </si>
  <si>
    <t xml:space="preserve"> 求人</t>
  </si>
  <si>
    <t xml:space="preserve"> 総計</t>
  </si>
  <si>
    <t>　男</t>
  </si>
  <si>
    <t>　女</t>
  </si>
  <si>
    <t xml:space="preserve"> 就職率</t>
  </si>
  <si>
    <t xml:space="preserve">( a ) </t>
  </si>
  <si>
    <t>男</t>
  </si>
  <si>
    <t>女</t>
  </si>
  <si>
    <t>( b )</t>
  </si>
  <si>
    <t xml:space="preserve"> 倍率</t>
  </si>
  <si>
    <t>( d )</t>
  </si>
  <si>
    <t>昭和５５年度</t>
  </si>
  <si>
    <t>←-- 2,913--→</t>
  </si>
  <si>
    <t>←-- 2,021--→</t>
  </si>
  <si>
    <t>･･･</t>
  </si>
  <si>
    <t>　　６０</t>
  </si>
  <si>
    <t>平成　２</t>
  </si>
  <si>
    <t xml:space="preserve">      ７</t>
  </si>
  <si>
    <t>　　　８</t>
  </si>
  <si>
    <t>平成　９</t>
  </si>
  <si>
    <t>　　１２</t>
  </si>
  <si>
    <t>　　１３</t>
  </si>
  <si>
    <t>　　１４</t>
  </si>
  <si>
    <t>　　１５</t>
  </si>
  <si>
    <t>　　１６</t>
  </si>
  <si>
    <t>　　１７</t>
  </si>
  <si>
    <t>　　２１</t>
  </si>
  <si>
    <t>　　　４月</t>
  </si>
  <si>
    <t>　　  ５</t>
  </si>
  <si>
    <t>　　　１</t>
  </si>
  <si>
    <t xml:space="preserve">    1)就職率の単位は、パーセントである。</t>
  </si>
  <si>
    <t xml:space="preserve">    資料：美濃加茂公共職業安定所、各年3月31日現在</t>
  </si>
  <si>
    <t xml:space="preserve"> 　 2)平成9年度から男女別求人集計がなくなる。</t>
  </si>
  <si>
    <t>　　3)学卒はのぞく。</t>
  </si>
  <si>
    <t xml:space="preserve">    4)有効求人倍率は(a)/(b)・就職率は(d)/(c)×100で算出</t>
  </si>
  <si>
    <t>　　　　　　第１１－３表　雇用保険失業給付状況</t>
  </si>
  <si>
    <t xml:space="preserve"> 　　（単位：人、千円）</t>
  </si>
  <si>
    <t>離　職　票</t>
  </si>
  <si>
    <t>受 給 者 実 人 員</t>
  </si>
  <si>
    <t>一般求職者給付支給額</t>
  </si>
  <si>
    <t>提 出 件 数</t>
  </si>
  <si>
    <t>男</t>
  </si>
  <si>
    <t>女</t>
  </si>
  <si>
    <t>計</t>
  </si>
  <si>
    <t>昭和５５年度</t>
  </si>
  <si>
    <t>←--- 903-→　</t>
  </si>
  <si>
    <t xml:space="preserve">  　１０</t>
  </si>
  <si>
    <t xml:space="preserve">  　１１</t>
  </si>
  <si>
    <t xml:space="preserve"> 　 １２</t>
  </si>
  <si>
    <t xml:space="preserve">  　１３</t>
  </si>
  <si>
    <t xml:space="preserve">  　１４</t>
  </si>
  <si>
    <t>　  １５</t>
  </si>
  <si>
    <t>　  １６</t>
  </si>
  <si>
    <t>　  １７</t>
  </si>
  <si>
    <t>　  １８</t>
  </si>
  <si>
    <t>　  １９</t>
  </si>
  <si>
    <t>　  ２０</t>
  </si>
  <si>
    <t>　  ２１</t>
  </si>
  <si>
    <t>　  ２２</t>
  </si>
  <si>
    <t>　  ２３</t>
  </si>
  <si>
    <t>　  ２４</t>
  </si>
  <si>
    <t>　  ２５</t>
  </si>
  <si>
    <t xml:space="preserve">   1)「一般求職者給付支給額」は、月計と年計が四捨五入の関係で合わない。</t>
  </si>
  <si>
    <t>.</t>
  </si>
  <si>
    <t>***  H1104  ***</t>
  </si>
  <si>
    <t>　　　　　　第１１－４表　障がい者職業紹介状況</t>
  </si>
  <si>
    <t>　　　　（単位：人）</t>
  </si>
  <si>
    <t>　区　　　　　　分</t>
  </si>
  <si>
    <t>新　規</t>
  </si>
  <si>
    <t>就職件数</t>
  </si>
  <si>
    <t>登　　録　　者　　数</t>
  </si>
  <si>
    <t>求職数</t>
  </si>
  <si>
    <t>有　効</t>
  </si>
  <si>
    <t>就　業</t>
  </si>
  <si>
    <t>保　留</t>
  </si>
  <si>
    <t>平成１６年度  身体障がい者</t>
  </si>
  <si>
    <t>　　　　　　　知的障がい者</t>
  </si>
  <si>
    <t xml:space="preserve">              精神障がい者</t>
  </si>
  <si>
    <t>－</t>
  </si>
  <si>
    <t>平成１７年度  身体障がい者</t>
  </si>
  <si>
    <t>平成１８年度  身体障がい者</t>
  </si>
  <si>
    <t>平成１９年度  身体障がい者</t>
  </si>
  <si>
    <t>平成２０年度  身体障がい者</t>
  </si>
  <si>
    <t>－</t>
  </si>
  <si>
    <t>平成２１年度  身体障がい者</t>
  </si>
  <si>
    <t>平成２２年度  身体障がい者</t>
  </si>
  <si>
    <t>平成２３年度  身体障がい者</t>
  </si>
  <si>
    <t>平成２４年度  身体障がい者</t>
  </si>
  <si>
    <t>平成２５年度  身体障がい者</t>
  </si>
  <si>
    <t>　　資料：美濃加茂公共職業安定所、各年3月31日現在</t>
  </si>
  <si>
    <t>　　　　　　過去のデータ　　障がい者職業紹介状況</t>
  </si>
  <si>
    <t>平成　２年度　第１種</t>
  </si>
  <si>
    <t>　　　　　　　第２種</t>
  </si>
  <si>
    <t>平成  ７年度  第１種</t>
  </si>
  <si>
    <t xml:space="preserve">              第２種</t>
  </si>
  <si>
    <t>平成１２年度  第１種</t>
  </si>
  <si>
    <t xml:space="preserve">              第２種</t>
  </si>
  <si>
    <t>平成１３年度  第１種</t>
  </si>
  <si>
    <t>平成１４年度  第１種</t>
  </si>
  <si>
    <t>平成１５年度  第１種</t>
  </si>
  <si>
    <t>1)平成16年度から集計区分を変更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</si>
</sst>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_ 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20">
    <xf numFmtId="176" fontId="0" fillId="0" borderId="0" xfId="0" applyAlignment="1">
      <alignment/>
    </xf>
    <xf numFmtId="176" fontId="0" fillId="0" borderId="10" xfId="0" applyBorder="1" applyAlignment="1" applyProtection="1">
      <alignment/>
      <protection/>
    </xf>
    <xf numFmtId="176" fontId="0" fillId="0" borderId="0" xfId="0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176" fontId="0" fillId="0" borderId="0" xfId="0" applyBorder="1" applyAlignment="1">
      <alignment/>
    </xf>
    <xf numFmtId="176" fontId="0" fillId="0" borderId="0" xfId="0" applyBorder="1" applyAlignment="1" applyProtection="1">
      <alignment/>
      <protection/>
    </xf>
    <xf numFmtId="176" fontId="0" fillId="0" borderId="0" xfId="0" applyFill="1" applyBorder="1" applyAlignment="1" applyProtection="1">
      <alignment/>
      <protection/>
    </xf>
    <xf numFmtId="176" fontId="0" fillId="0" borderId="11" xfId="0" applyBorder="1" applyAlignment="1" applyProtection="1">
      <alignment horizontal="center" vertical="center"/>
      <protection/>
    </xf>
    <xf numFmtId="176" fontId="0" fillId="0" borderId="10" xfId="0" applyFill="1" applyBorder="1" applyAlignment="1" applyProtection="1">
      <alignment/>
      <protection/>
    </xf>
    <xf numFmtId="176" fontId="0" fillId="0" borderId="0" xfId="0" applyAlignment="1">
      <alignment horizontal="right"/>
    </xf>
    <xf numFmtId="176" fontId="0" fillId="0" borderId="0" xfId="0" applyFill="1" applyBorder="1" applyAlignment="1">
      <alignment horizontal="right"/>
    </xf>
    <xf numFmtId="176" fontId="0" fillId="0" borderId="10" xfId="0" applyFill="1" applyBorder="1" applyAlignment="1" applyProtection="1">
      <alignment horizontal="right"/>
      <protection/>
    </xf>
    <xf numFmtId="176" fontId="0" fillId="0" borderId="12" xfId="0" applyBorder="1" applyAlignment="1" applyProtection="1">
      <alignment horizontal="center" vertical="center"/>
      <protection/>
    </xf>
    <xf numFmtId="176" fontId="0" fillId="0" borderId="12" xfId="0" applyBorder="1" applyAlignment="1" applyProtection="1">
      <alignment horizontal="center" vertical="center" wrapText="1"/>
      <protection/>
    </xf>
    <xf numFmtId="176" fontId="0" fillId="0" borderId="12" xfId="0" applyBorder="1" applyAlignment="1" applyProtection="1">
      <alignment horizontal="center" vertical="center" shrinkToFit="1"/>
      <protection/>
    </xf>
    <xf numFmtId="176" fontId="0" fillId="0" borderId="11" xfId="0" applyBorder="1" applyAlignment="1" applyProtection="1">
      <alignment horizontal="center" vertical="center" shrinkToFit="1"/>
      <protection/>
    </xf>
    <xf numFmtId="176" fontId="0" fillId="0" borderId="0" xfId="0" applyFill="1" applyBorder="1" applyAlignment="1" applyProtection="1">
      <alignment horizontal="right"/>
      <protection/>
    </xf>
    <xf numFmtId="176" fontId="0" fillId="0" borderId="0" xfId="0" applyBorder="1" applyAlignment="1" applyProtection="1">
      <alignment horizontal="center" vertical="center"/>
      <protection/>
    </xf>
    <xf numFmtId="176" fontId="0" fillId="0" borderId="10" xfId="0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 quotePrefix="1">
      <alignment/>
      <protection/>
    </xf>
    <xf numFmtId="49" fontId="0" fillId="0" borderId="15" xfId="0" applyNumberFormat="1" applyBorder="1" applyAlignment="1" applyProtection="1" quotePrefix="1">
      <alignment/>
      <protection/>
    </xf>
    <xf numFmtId="49" fontId="0" fillId="0" borderId="15" xfId="0" applyNumberFormat="1" applyBorder="1" applyAlignment="1" applyProtection="1">
      <alignment/>
      <protection/>
    </xf>
    <xf numFmtId="49" fontId="0" fillId="0" borderId="14" xfId="0" applyNumberFormat="1" applyBorder="1" applyAlignment="1" applyProtection="1" quotePrefix="1">
      <alignment/>
      <protection/>
    </xf>
    <xf numFmtId="176" fontId="0" fillId="0" borderId="16" xfId="0" applyBorder="1" applyAlignment="1" applyProtection="1">
      <alignment horizontal="center" vertical="center"/>
      <protection/>
    </xf>
    <xf numFmtId="176" fontId="0" fillId="0" borderId="17" xfId="0" applyBorder="1" applyAlignment="1" applyProtection="1">
      <alignment horizontal="center" vertical="center"/>
      <protection/>
    </xf>
    <xf numFmtId="176" fontId="0" fillId="0" borderId="16" xfId="0" applyBorder="1" applyAlignment="1" applyProtection="1">
      <alignment horizontal="center" vertical="center" shrinkToFit="1"/>
      <protection/>
    </xf>
    <xf numFmtId="176" fontId="0" fillId="0" borderId="17" xfId="0" applyBorder="1" applyAlignment="1" applyProtection="1">
      <alignment horizontal="center" vertical="center" shrinkToFit="1"/>
      <protection/>
    </xf>
    <xf numFmtId="176" fontId="0" fillId="0" borderId="16" xfId="0" applyBorder="1" applyAlignment="1" applyProtection="1">
      <alignment horizontal="center" vertical="center" wrapText="1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18" xfId="0" applyNumberFormat="1" applyFont="1" applyBorder="1" applyAlignment="1" applyProtection="1">
      <alignment/>
      <protection/>
    </xf>
    <xf numFmtId="37" fontId="22" fillId="0" borderId="19" xfId="0" applyNumberFormat="1" applyFont="1" applyBorder="1" applyAlignment="1" applyProtection="1">
      <alignment/>
      <protection/>
    </xf>
    <xf numFmtId="37" fontId="22" fillId="0" borderId="20" xfId="0" applyNumberFormat="1" applyFont="1" applyBorder="1" applyAlignment="1" applyProtection="1">
      <alignment/>
      <protection/>
    </xf>
    <xf numFmtId="37" fontId="22" fillId="0" borderId="21" xfId="0" applyNumberFormat="1" applyFont="1" applyBorder="1" applyAlignment="1" applyProtection="1">
      <alignment/>
      <protection/>
    </xf>
    <xf numFmtId="37" fontId="22" fillId="0" borderId="22" xfId="0" applyNumberFormat="1" applyFont="1" applyBorder="1" applyAlignment="1" applyProtection="1">
      <alignment/>
      <protection/>
    </xf>
    <xf numFmtId="37" fontId="22" fillId="0" borderId="23" xfId="0" applyNumberFormat="1" applyFont="1" applyBorder="1" applyAlignment="1" applyProtection="1">
      <alignment/>
      <protection/>
    </xf>
    <xf numFmtId="37" fontId="22" fillId="0" borderId="24" xfId="0" applyNumberFormat="1" applyFont="1" applyBorder="1" applyAlignment="1" applyProtection="1">
      <alignment/>
      <protection/>
    </xf>
    <xf numFmtId="37" fontId="22" fillId="0" borderId="25" xfId="0" applyNumberFormat="1" applyFont="1" applyBorder="1" applyAlignment="1" applyProtection="1">
      <alignment horizontal="center" shrinkToFit="1"/>
      <protection/>
    </xf>
    <xf numFmtId="37" fontId="22" fillId="0" borderId="26" xfId="0" applyNumberFormat="1" applyFont="1" applyBorder="1" applyAlignment="1" applyProtection="1">
      <alignment horizontal="center" shrinkToFit="1"/>
      <protection/>
    </xf>
    <xf numFmtId="37" fontId="22" fillId="0" borderId="27" xfId="0" applyNumberFormat="1" applyFont="1" applyBorder="1" applyAlignment="1" applyProtection="1">
      <alignment shrinkToFit="1"/>
      <protection/>
    </xf>
    <xf numFmtId="176" fontId="0" fillId="0" borderId="28" xfId="0" applyBorder="1" applyAlignment="1">
      <alignment shrinkToFit="1"/>
    </xf>
    <xf numFmtId="37" fontId="22" fillId="0" borderId="29" xfId="0" applyNumberFormat="1" applyFont="1" applyBorder="1" applyAlignment="1" applyProtection="1">
      <alignment/>
      <protection/>
    </xf>
    <xf numFmtId="37" fontId="22" fillId="0" borderId="30" xfId="0" applyNumberFormat="1" applyFont="1" applyBorder="1" applyAlignment="1" applyProtection="1">
      <alignment/>
      <protection/>
    </xf>
    <xf numFmtId="37" fontId="22" fillId="0" borderId="31" xfId="0" applyNumberFormat="1" applyFont="1" applyBorder="1" applyAlignment="1" applyProtection="1">
      <alignment/>
      <protection/>
    </xf>
    <xf numFmtId="37" fontId="22" fillId="0" borderId="32" xfId="0" applyNumberFormat="1" applyFont="1" applyBorder="1" applyAlignment="1" applyProtection="1">
      <alignment horizontal="center"/>
      <protection/>
    </xf>
    <xf numFmtId="37" fontId="22" fillId="0" borderId="32" xfId="0" applyNumberFormat="1" applyFont="1" applyBorder="1" applyAlignment="1" applyProtection="1">
      <alignment/>
      <protection/>
    </xf>
    <xf numFmtId="37" fontId="22" fillId="0" borderId="33" xfId="0" applyNumberFormat="1" applyFont="1" applyBorder="1" applyAlignment="1" applyProtection="1">
      <alignment/>
      <protection/>
    </xf>
    <xf numFmtId="37" fontId="22" fillId="0" borderId="32" xfId="0" applyNumberFormat="1" applyFont="1" applyBorder="1" applyAlignment="1" applyProtection="1" quotePrefix="1">
      <alignment horizontal="center"/>
      <protection/>
    </xf>
    <xf numFmtId="37" fontId="22" fillId="0" borderId="31" xfId="0" applyNumberFormat="1" applyFont="1" applyBorder="1" applyAlignment="1" applyProtection="1">
      <alignment horizontal="right"/>
      <protection/>
    </xf>
    <xf numFmtId="37" fontId="22" fillId="0" borderId="34" xfId="0" applyNumberFormat="1" applyFont="1" applyBorder="1" applyAlignment="1" applyProtection="1">
      <alignment/>
      <protection/>
    </xf>
    <xf numFmtId="37" fontId="22" fillId="0" borderId="12" xfId="0" applyNumberFormat="1" applyFont="1" applyBorder="1" applyAlignment="1" applyProtection="1">
      <alignment/>
      <protection/>
    </xf>
    <xf numFmtId="2" fontId="22" fillId="0" borderId="18" xfId="0" applyNumberFormat="1" applyFont="1" applyBorder="1" applyAlignment="1" applyProtection="1">
      <alignment/>
      <protection/>
    </xf>
    <xf numFmtId="37" fontId="22" fillId="0" borderId="18" xfId="0" applyNumberFormat="1" applyFont="1" applyBorder="1" applyAlignment="1" applyProtection="1">
      <alignment horizontal="right"/>
      <protection/>
    </xf>
    <xf numFmtId="177" fontId="22" fillId="0" borderId="18" xfId="48" applyNumberFormat="1" applyFont="1" applyFill="1" applyBorder="1" applyAlignment="1" applyProtection="1">
      <alignment/>
      <protection/>
    </xf>
    <xf numFmtId="37" fontId="22" fillId="0" borderId="35" xfId="0" applyNumberFormat="1" applyFont="1" applyBorder="1" applyAlignment="1" applyProtection="1">
      <alignment/>
      <protection/>
    </xf>
    <xf numFmtId="2" fontId="22" fillId="0" borderId="24" xfId="0" applyNumberFormat="1" applyFont="1" applyBorder="1" applyAlignment="1" applyProtection="1">
      <alignment/>
      <protection/>
    </xf>
    <xf numFmtId="177" fontId="22" fillId="0" borderId="24" xfId="48" applyNumberFormat="1" applyFont="1" applyFill="1" applyBorder="1" applyAlignment="1" applyProtection="1">
      <alignment/>
      <protection/>
    </xf>
    <xf numFmtId="39" fontId="22" fillId="0" borderId="24" xfId="0" applyNumberFormat="1" applyFont="1" applyBorder="1" applyAlignment="1" applyProtection="1">
      <alignment/>
      <protection/>
    </xf>
    <xf numFmtId="178" fontId="22" fillId="0" borderId="35" xfId="0" applyNumberFormat="1" applyFont="1" applyFill="1" applyBorder="1" applyAlignment="1" applyProtection="1">
      <alignment shrinkToFit="1"/>
      <protection/>
    </xf>
    <xf numFmtId="178" fontId="22" fillId="0" borderId="24" xfId="0" applyNumberFormat="1" applyFont="1" applyFill="1" applyBorder="1" applyAlignment="1" applyProtection="1">
      <alignment horizontal="center" shrinkToFit="1"/>
      <protection/>
    </xf>
    <xf numFmtId="178" fontId="22" fillId="0" borderId="29" xfId="0" applyNumberFormat="1" applyFont="1" applyFill="1" applyBorder="1" applyAlignment="1" applyProtection="1">
      <alignment horizontal="center" shrinkToFit="1"/>
      <protection/>
    </xf>
    <xf numFmtId="37" fontId="22" fillId="0" borderId="35" xfId="0" applyNumberFormat="1" applyFont="1" applyFill="1" applyBorder="1" applyAlignment="1" applyProtection="1">
      <alignment/>
      <protection/>
    </xf>
    <xf numFmtId="40" fontId="22" fillId="0" borderId="0" xfId="48" applyNumberFormat="1" applyFont="1" applyFill="1" applyBorder="1" applyAlignment="1" applyProtection="1">
      <alignment/>
      <protection/>
    </xf>
    <xf numFmtId="37" fontId="22" fillId="0" borderId="0" xfId="0" applyNumberFormat="1" applyFont="1" applyFill="1" applyBorder="1" applyAlignment="1" applyProtection="1">
      <alignment/>
      <protection/>
    </xf>
    <xf numFmtId="177" fontId="22" fillId="0" borderId="0" xfId="48" applyNumberFormat="1" applyFont="1" applyFill="1" applyBorder="1" applyAlignment="1" applyProtection="1">
      <alignment/>
      <protection/>
    </xf>
    <xf numFmtId="37" fontId="22" fillId="0" borderId="0" xfId="0" applyNumberFormat="1" applyFont="1" applyBorder="1" applyAlignment="1" applyProtection="1" quotePrefix="1">
      <alignment/>
      <protection/>
    </xf>
    <xf numFmtId="49" fontId="22" fillId="0" borderId="0" xfId="0" applyNumberFormat="1" applyFont="1" applyBorder="1" applyAlignment="1" applyProtection="1" quotePrefix="1">
      <alignment/>
      <protection/>
    </xf>
    <xf numFmtId="49" fontId="22" fillId="0" borderId="0" xfId="0" applyNumberFormat="1" applyFont="1" applyBorder="1" applyAlignment="1" applyProtection="1">
      <alignment/>
      <protection/>
    </xf>
    <xf numFmtId="49" fontId="22" fillId="0" borderId="31" xfId="0" applyNumberFormat="1" applyFont="1" applyBorder="1" applyAlignment="1" applyProtection="1">
      <alignment/>
      <protection/>
    </xf>
    <xf numFmtId="178" fontId="22" fillId="0" borderId="32" xfId="0" applyNumberFormat="1" applyFont="1" applyFill="1" applyBorder="1" applyAlignment="1" applyProtection="1">
      <alignment shrinkToFit="1"/>
      <protection/>
    </xf>
    <xf numFmtId="178" fontId="22" fillId="0" borderId="30" xfId="0" applyNumberFormat="1" applyFont="1" applyFill="1" applyBorder="1" applyAlignment="1" applyProtection="1">
      <alignment horizontal="center" shrinkToFit="1"/>
      <protection/>
    </xf>
    <xf numFmtId="178" fontId="22" fillId="0" borderId="34" xfId="0" applyNumberFormat="1" applyFont="1" applyFill="1" applyBorder="1" applyAlignment="1" applyProtection="1">
      <alignment horizontal="center" shrinkToFit="1"/>
      <protection/>
    </xf>
    <xf numFmtId="37" fontId="22" fillId="0" borderId="32" xfId="0" applyNumberFormat="1" applyFont="1" applyFill="1" applyBorder="1" applyAlignment="1" applyProtection="1">
      <alignment/>
      <protection/>
    </xf>
    <xf numFmtId="40" fontId="22" fillId="0" borderId="31" xfId="48" applyNumberFormat="1" applyFont="1" applyFill="1" applyBorder="1" applyAlignment="1" applyProtection="1">
      <alignment/>
      <protection/>
    </xf>
    <xf numFmtId="37" fontId="22" fillId="0" borderId="31" xfId="0" applyNumberFormat="1" applyFont="1" applyFill="1" applyBorder="1" applyAlignment="1" applyProtection="1">
      <alignment/>
      <protection/>
    </xf>
    <xf numFmtId="177" fontId="22" fillId="0" borderId="31" xfId="48" applyNumberFormat="1" applyFont="1" applyFill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right"/>
      <protection/>
    </xf>
    <xf numFmtId="176" fontId="0" fillId="0" borderId="0" xfId="0" applyFont="1" applyAlignment="1">
      <alignment/>
    </xf>
    <xf numFmtId="176" fontId="22" fillId="0" borderId="0" xfId="0" applyFont="1" applyBorder="1" applyAlignment="1">
      <alignment/>
    </xf>
    <xf numFmtId="37" fontId="22" fillId="0" borderId="10" xfId="0" applyNumberFormat="1" applyFont="1" applyBorder="1" applyAlignment="1" applyProtection="1">
      <alignment/>
      <protection/>
    </xf>
    <xf numFmtId="37" fontId="22" fillId="0" borderId="36" xfId="0" applyNumberFormat="1" applyFont="1" applyBorder="1" applyAlignment="1" applyProtection="1">
      <alignment/>
      <protection/>
    </xf>
    <xf numFmtId="37" fontId="22" fillId="0" borderId="28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22" fillId="0" borderId="12" xfId="0" applyNumberFormat="1" applyFont="1" applyBorder="1" applyAlignment="1" applyProtection="1">
      <alignment horizontal="centerContinuous"/>
      <protection/>
    </xf>
    <xf numFmtId="37" fontId="22" fillId="0" borderId="10" xfId="0" applyNumberFormat="1" applyFont="1" applyBorder="1" applyAlignment="1" applyProtection="1">
      <alignment horizontal="centerContinuous"/>
      <protection/>
    </xf>
    <xf numFmtId="37" fontId="22" fillId="0" borderId="11" xfId="0" applyNumberFormat="1" applyFont="1" applyBorder="1" applyAlignment="1" applyProtection="1">
      <alignment/>
      <protection/>
    </xf>
    <xf numFmtId="37" fontId="22" fillId="0" borderId="37" xfId="0" applyNumberFormat="1" applyFont="1" applyBorder="1" applyAlignment="1" applyProtection="1">
      <alignment horizontal="center"/>
      <protection/>
    </xf>
    <xf numFmtId="37" fontId="22" fillId="0" borderId="10" xfId="0" applyNumberFormat="1" applyFont="1" applyBorder="1" applyAlignment="1" applyProtection="1">
      <alignment horizontal="center"/>
      <protection/>
    </xf>
    <xf numFmtId="176" fontId="0" fillId="0" borderId="31" xfId="0" applyBorder="1" applyAlignment="1">
      <alignment/>
    </xf>
    <xf numFmtId="37" fontId="22" fillId="0" borderId="38" xfId="0" applyNumberFormat="1" applyFont="1" applyBorder="1" applyAlignment="1" applyProtection="1">
      <alignment/>
      <protection/>
    </xf>
    <xf numFmtId="37" fontId="22" fillId="0" borderId="11" xfId="0" applyNumberFormat="1" applyFont="1" applyBorder="1" applyAlignment="1" applyProtection="1">
      <alignment horizontal="center"/>
      <protection/>
    </xf>
    <xf numFmtId="37" fontId="22" fillId="0" borderId="29" xfId="0" applyNumberFormat="1" applyFont="1" applyBorder="1" applyAlignment="1" applyProtection="1" quotePrefix="1">
      <alignment/>
      <protection/>
    </xf>
    <xf numFmtId="37" fontId="22" fillId="0" borderId="24" xfId="0" applyNumberFormat="1" applyFont="1" applyBorder="1" applyAlignment="1" applyProtection="1">
      <alignment horizontal="center"/>
      <protection/>
    </xf>
    <xf numFmtId="37" fontId="22" fillId="0" borderId="0" xfId="0" applyNumberFormat="1" applyFont="1" applyBorder="1" applyAlignment="1" applyProtection="1">
      <alignment horizontal="center"/>
      <protection/>
    </xf>
    <xf numFmtId="176" fontId="0" fillId="0" borderId="24" xfId="0" applyBorder="1" applyAlignment="1">
      <alignment horizontal="center"/>
    </xf>
    <xf numFmtId="176" fontId="0" fillId="0" borderId="0" xfId="0" applyBorder="1" applyAlignment="1">
      <alignment horizontal="center"/>
    </xf>
    <xf numFmtId="176" fontId="0" fillId="0" borderId="0" xfId="0" applyFill="1" applyBorder="1" applyAlignment="1">
      <alignment/>
    </xf>
    <xf numFmtId="37" fontId="22" fillId="0" borderId="39" xfId="0" applyNumberFormat="1" applyFont="1" applyBorder="1" applyAlignment="1" applyProtection="1">
      <alignment horizontal="center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39" xfId="0" applyNumberFormat="1" applyFont="1" applyBorder="1" applyAlignment="1" applyProtection="1">
      <alignment horizontal="center"/>
      <protection/>
    </xf>
    <xf numFmtId="37" fontId="22" fillId="0" borderId="0" xfId="0" applyNumberFormat="1" applyFont="1" applyBorder="1" applyAlignment="1" applyProtection="1">
      <alignment horizontal="center"/>
      <protection/>
    </xf>
    <xf numFmtId="49" fontId="22" fillId="0" borderId="10" xfId="0" applyNumberFormat="1" applyFont="1" applyBorder="1" applyAlignment="1" applyProtection="1">
      <alignment/>
      <protection/>
    </xf>
    <xf numFmtId="37" fontId="22" fillId="0" borderId="40" xfId="0" applyNumberFormat="1" applyFont="1" applyBorder="1" applyAlignment="1" applyProtection="1">
      <alignment horizontal="center"/>
      <protection/>
    </xf>
    <xf numFmtId="37" fontId="22" fillId="0" borderId="41" xfId="0" applyNumberFormat="1" applyFont="1" applyBorder="1" applyAlignment="1" applyProtection="1">
      <alignment horizontal="center"/>
      <protection/>
    </xf>
    <xf numFmtId="37" fontId="22" fillId="0" borderId="41" xfId="0" applyNumberFormat="1" applyFont="1" applyBorder="1" applyAlignment="1" applyProtection="1">
      <alignment/>
      <protection/>
    </xf>
    <xf numFmtId="176" fontId="0" fillId="0" borderId="41" xfId="0" applyBorder="1" applyAlignment="1">
      <alignment/>
    </xf>
    <xf numFmtId="37" fontId="22" fillId="0" borderId="41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/>
      <protection/>
    </xf>
    <xf numFmtId="37" fontId="22" fillId="0" borderId="12" xfId="0" applyNumberFormat="1" applyFont="1" applyBorder="1" applyAlignment="1" applyProtection="1">
      <alignment horizontal="center"/>
      <protection/>
    </xf>
    <xf numFmtId="37" fontId="22" fillId="0" borderId="16" xfId="0" applyNumberFormat="1" applyFont="1" applyBorder="1" applyAlignment="1" applyProtection="1">
      <alignment horizontal="center" vertical="center"/>
      <protection/>
    </xf>
    <xf numFmtId="37" fontId="22" fillId="0" borderId="11" xfId="0" applyNumberFormat="1" applyFont="1" applyBorder="1" applyAlignment="1" applyProtection="1">
      <alignment horizontal="centerContinuous"/>
      <protection/>
    </xf>
    <xf numFmtId="37" fontId="22" fillId="0" borderId="17" xfId="0" applyNumberFormat="1" applyFont="1" applyBorder="1" applyAlignment="1" applyProtection="1">
      <alignment horizontal="center" vertical="center"/>
      <protection/>
    </xf>
    <xf numFmtId="37" fontId="22" fillId="0" borderId="42" xfId="0" applyNumberFormat="1" applyFont="1" applyBorder="1" applyAlignment="1" applyProtection="1">
      <alignment/>
      <protection/>
    </xf>
    <xf numFmtId="176" fontId="0" fillId="0" borderId="12" xfId="0" applyFill="1" applyBorder="1" applyAlignment="1">
      <alignment/>
    </xf>
    <xf numFmtId="37" fontId="22" fillId="0" borderId="0" xfId="0" applyNumberFormat="1" applyFont="1" applyFill="1" applyBorder="1" applyAlignment="1" applyProtection="1">
      <alignment horizontal="right"/>
      <protection/>
    </xf>
    <xf numFmtId="176" fontId="0" fillId="0" borderId="24" xfId="0" applyFill="1" applyBorder="1" applyAlignment="1">
      <alignment/>
    </xf>
    <xf numFmtId="176" fontId="0" fillId="0" borderId="39" xfId="0" applyFill="1" applyBorder="1" applyAlignment="1">
      <alignment/>
    </xf>
    <xf numFmtId="176" fontId="0" fillId="0" borderId="31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5"/>
  <sheetViews>
    <sheetView tabSelected="1" defaultGridColor="0" view="pageBreakPreview" zoomScale="60" zoomScaleNormal="75" zoomScalePageLayoutView="0" colorId="22" workbookViewId="0" topLeftCell="A1">
      <selection activeCell="Q24" sqref="Q24"/>
    </sheetView>
  </sheetViews>
  <sheetFormatPr defaultColWidth="11.66015625" defaultRowHeight="18" customHeight="1"/>
  <cols>
    <col min="1" max="1" width="1.40625" style="0" customWidth="1"/>
    <col min="2" max="2" width="15.66015625" style="3" customWidth="1"/>
    <col min="3" max="5" width="8.66015625" style="0" customWidth="1"/>
    <col min="6" max="6" width="10.66015625" style="0" customWidth="1"/>
    <col min="7" max="9" width="8.66015625" style="0" customWidth="1"/>
    <col min="10" max="10" width="7.66015625" style="0" customWidth="1"/>
    <col min="11" max="12" width="8.66015625" style="0" customWidth="1"/>
    <col min="13" max="13" width="1.66015625" style="0" customWidth="1"/>
  </cols>
  <sheetData>
    <row r="1" ht="18" customHeight="1">
      <c r="A1" t="s">
        <v>0</v>
      </c>
    </row>
    <row r="2" ht="18" customHeight="1">
      <c r="B2" s="3" t="s">
        <v>9</v>
      </c>
    </row>
    <row r="3" spans="1:13" ht="18" customHeight="1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2" ht="29.25" customHeight="1">
      <c r="A4" s="2"/>
      <c r="B4" s="20" t="s">
        <v>1</v>
      </c>
      <c r="C4" s="18" t="s">
        <v>2</v>
      </c>
      <c r="D4" s="26" t="s">
        <v>10</v>
      </c>
      <c r="E4" s="26" t="s">
        <v>11</v>
      </c>
      <c r="F4" s="13" t="s">
        <v>3</v>
      </c>
      <c r="G4" s="28" t="s">
        <v>12</v>
      </c>
      <c r="H4" s="30" t="s">
        <v>39</v>
      </c>
      <c r="I4" s="14" t="s">
        <v>16</v>
      </c>
      <c r="J4" s="13" t="s">
        <v>4</v>
      </c>
      <c r="K4" s="28" t="s">
        <v>13</v>
      </c>
      <c r="L4" s="15" t="s">
        <v>14</v>
      </c>
    </row>
    <row r="5" spans="1:13" ht="33" customHeight="1">
      <c r="A5" s="1"/>
      <c r="B5" s="21"/>
      <c r="C5" s="19" t="s">
        <v>5</v>
      </c>
      <c r="D5" s="27"/>
      <c r="E5" s="27"/>
      <c r="F5" s="8" t="s">
        <v>6</v>
      </c>
      <c r="G5" s="29"/>
      <c r="H5" s="27"/>
      <c r="I5" s="8" t="s">
        <v>17</v>
      </c>
      <c r="J5" s="8" t="s">
        <v>7</v>
      </c>
      <c r="K5" s="29"/>
      <c r="L5" s="16" t="s">
        <v>15</v>
      </c>
      <c r="M5" s="1"/>
    </row>
    <row r="6" spans="1:12" ht="22.5" customHeight="1">
      <c r="A6" s="2"/>
      <c r="B6" s="22" t="s">
        <v>35</v>
      </c>
      <c r="C6" s="6">
        <v>101.7</v>
      </c>
      <c r="D6" s="6">
        <v>95.7</v>
      </c>
      <c r="E6" s="6">
        <v>101.6</v>
      </c>
      <c r="F6" s="6">
        <v>91.8</v>
      </c>
      <c r="G6" s="6">
        <v>79.1</v>
      </c>
      <c r="H6" s="6">
        <v>103.4</v>
      </c>
      <c r="I6" s="6">
        <v>97.2</v>
      </c>
      <c r="J6" s="6">
        <v>85.6</v>
      </c>
      <c r="K6" s="6">
        <v>99.3</v>
      </c>
      <c r="L6" s="6">
        <v>116.3</v>
      </c>
    </row>
    <row r="7" spans="1:12" ht="22.5" customHeight="1">
      <c r="A7" s="2"/>
      <c r="B7" s="23" t="s">
        <v>18</v>
      </c>
      <c r="C7" s="6">
        <v>103.4</v>
      </c>
      <c r="D7" s="7">
        <v>106.4</v>
      </c>
      <c r="E7" s="7">
        <v>102.7</v>
      </c>
      <c r="F7" s="7">
        <v>92</v>
      </c>
      <c r="G7" s="11">
        <v>81.7</v>
      </c>
      <c r="H7" s="11">
        <v>103.5</v>
      </c>
      <c r="I7" s="11">
        <v>98.1</v>
      </c>
      <c r="J7" s="11">
        <v>97.4</v>
      </c>
      <c r="K7" s="11">
        <v>96.6</v>
      </c>
      <c r="L7" s="11">
        <v>116.8</v>
      </c>
    </row>
    <row r="8" spans="1:12" ht="22.5" customHeight="1">
      <c r="A8" s="2"/>
      <c r="B8" s="23" t="s">
        <v>19</v>
      </c>
      <c r="C8" s="6">
        <v>106.7</v>
      </c>
      <c r="D8" s="7">
        <v>95</v>
      </c>
      <c r="E8" s="7">
        <v>105.3</v>
      </c>
      <c r="F8" s="7">
        <v>95</v>
      </c>
      <c r="G8" s="11">
        <v>95.9</v>
      </c>
      <c r="H8" s="11">
        <v>93.9</v>
      </c>
      <c r="I8" s="11">
        <v>110.1</v>
      </c>
      <c r="J8" s="11">
        <v>111.7</v>
      </c>
      <c r="K8" s="11">
        <v>106</v>
      </c>
      <c r="L8" s="11">
        <v>119.6</v>
      </c>
    </row>
    <row r="9" spans="1:12" ht="22.5" customHeight="1">
      <c r="A9" s="2"/>
      <c r="B9" s="23" t="s">
        <v>20</v>
      </c>
      <c r="C9" s="6">
        <v>105.2</v>
      </c>
      <c r="D9" s="7">
        <v>93.8</v>
      </c>
      <c r="E9" s="7">
        <v>104.8</v>
      </c>
      <c r="F9" s="7">
        <v>96.9</v>
      </c>
      <c r="G9" s="11">
        <v>90.6</v>
      </c>
      <c r="H9" s="11">
        <v>92.2</v>
      </c>
      <c r="I9" s="11">
        <v>108</v>
      </c>
      <c r="J9" s="11">
        <v>114</v>
      </c>
      <c r="K9" s="11">
        <v>104.5</v>
      </c>
      <c r="L9" s="11">
        <v>119.4</v>
      </c>
    </row>
    <row r="10" spans="1:12" ht="22.5" customHeight="1">
      <c r="A10" s="2"/>
      <c r="B10" s="23" t="s">
        <v>21</v>
      </c>
      <c r="C10" s="6">
        <v>99.2</v>
      </c>
      <c r="D10" s="7">
        <v>91.9</v>
      </c>
      <c r="E10" s="7">
        <v>98.2</v>
      </c>
      <c r="F10" s="7">
        <v>90.8</v>
      </c>
      <c r="G10" s="11">
        <v>85</v>
      </c>
      <c r="H10" s="11">
        <v>95.1</v>
      </c>
      <c r="I10" s="11">
        <v>104.7</v>
      </c>
      <c r="J10" s="11">
        <v>108.5</v>
      </c>
      <c r="K10" s="11">
        <v>98.1</v>
      </c>
      <c r="L10" s="11">
        <v>107.1</v>
      </c>
    </row>
    <row r="11" spans="1:12" ht="26.25" customHeight="1">
      <c r="A11" s="2"/>
      <c r="B11" s="23" t="s">
        <v>22</v>
      </c>
      <c r="C11" s="6">
        <v>100</v>
      </c>
      <c r="D11" s="7">
        <v>100</v>
      </c>
      <c r="E11" s="7">
        <v>100</v>
      </c>
      <c r="F11" s="7">
        <v>100</v>
      </c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</row>
    <row r="12" spans="1:12" ht="22.5" customHeight="1">
      <c r="A12" s="2"/>
      <c r="B12" s="23" t="s">
        <v>37</v>
      </c>
      <c r="C12" s="6">
        <v>99.2</v>
      </c>
      <c r="D12" s="7">
        <v>102.7</v>
      </c>
      <c r="E12" s="7">
        <v>100.8</v>
      </c>
      <c r="F12" s="7">
        <v>97.8</v>
      </c>
      <c r="G12" s="11">
        <v>103.7</v>
      </c>
      <c r="H12" s="11">
        <v>98.8</v>
      </c>
      <c r="I12" s="11">
        <v>100.5</v>
      </c>
      <c r="J12" s="11">
        <v>92.9</v>
      </c>
      <c r="K12" s="11">
        <v>98.8</v>
      </c>
      <c r="L12" s="11">
        <v>92.5</v>
      </c>
    </row>
    <row r="13" spans="1:12" ht="22.5" customHeight="1">
      <c r="A13" s="2"/>
      <c r="B13" s="23" t="s">
        <v>40</v>
      </c>
      <c r="C13" s="6">
        <v>97.5</v>
      </c>
      <c r="D13" s="7">
        <v>90.5</v>
      </c>
      <c r="E13" s="7">
        <v>98.7</v>
      </c>
      <c r="F13" s="7">
        <v>98.2</v>
      </c>
      <c r="G13" s="11">
        <v>99.9</v>
      </c>
      <c r="H13" s="11">
        <v>104.7</v>
      </c>
      <c r="I13" s="11">
        <v>91.2</v>
      </c>
      <c r="J13" s="11">
        <v>90.1</v>
      </c>
      <c r="K13" s="11">
        <v>95.1</v>
      </c>
      <c r="L13" s="11">
        <v>98.6</v>
      </c>
    </row>
    <row r="14" spans="1:12" ht="22.5" customHeight="1">
      <c r="A14" s="2"/>
      <c r="B14" s="23" t="s">
        <v>41</v>
      </c>
      <c r="C14" s="7">
        <v>98.9</v>
      </c>
      <c r="D14" s="7">
        <v>91.9</v>
      </c>
      <c r="E14" s="7">
        <v>100.4</v>
      </c>
      <c r="F14" s="7">
        <v>95.7</v>
      </c>
      <c r="G14" s="11">
        <v>98</v>
      </c>
      <c r="H14" s="11">
        <v>105.7</v>
      </c>
      <c r="I14" s="11">
        <v>89.8</v>
      </c>
      <c r="J14" s="11">
        <v>90</v>
      </c>
      <c r="K14" s="11">
        <v>97.4</v>
      </c>
      <c r="L14" s="11">
        <v>99.5</v>
      </c>
    </row>
    <row r="15" spans="1:15" ht="28.5" customHeight="1">
      <c r="A15" s="2"/>
      <c r="B15" s="24"/>
      <c r="C15" s="6"/>
      <c r="D15" s="6"/>
      <c r="E15" s="6"/>
      <c r="F15" s="6"/>
      <c r="G15" s="6"/>
      <c r="H15" s="17"/>
      <c r="I15" s="6"/>
      <c r="J15" s="6"/>
      <c r="K15" s="6"/>
      <c r="L15" s="5"/>
      <c r="O15" s="10"/>
    </row>
    <row r="16" spans="1:12" ht="22.5" customHeight="1">
      <c r="A16" s="2"/>
      <c r="B16" s="24" t="s">
        <v>23</v>
      </c>
      <c r="C16" s="7">
        <v>81.4</v>
      </c>
      <c r="D16" s="7">
        <v>78.3</v>
      </c>
      <c r="E16" s="7">
        <v>81.2</v>
      </c>
      <c r="F16" s="7">
        <v>78.6</v>
      </c>
      <c r="G16" s="11">
        <v>77.2</v>
      </c>
      <c r="H16" s="11">
        <v>90.2</v>
      </c>
      <c r="I16" s="11">
        <v>78.8</v>
      </c>
      <c r="J16" s="11">
        <v>66.8</v>
      </c>
      <c r="K16" s="11">
        <v>83.3</v>
      </c>
      <c r="L16" s="17">
        <v>73.4</v>
      </c>
    </row>
    <row r="17" spans="1:12" ht="22.5" customHeight="1">
      <c r="A17" s="2"/>
      <c r="B17" s="24" t="s">
        <v>24</v>
      </c>
      <c r="C17" s="7">
        <v>81.7</v>
      </c>
      <c r="D17" s="7">
        <v>74.9</v>
      </c>
      <c r="E17" s="7">
        <v>82.5</v>
      </c>
      <c r="F17" s="7">
        <v>78.3</v>
      </c>
      <c r="G17" s="11">
        <v>82.1</v>
      </c>
      <c r="H17" s="11">
        <v>93.4</v>
      </c>
      <c r="I17" s="11">
        <v>78.2</v>
      </c>
      <c r="J17" s="11">
        <v>67.2</v>
      </c>
      <c r="K17" s="11">
        <v>81.1</v>
      </c>
      <c r="L17" s="11">
        <v>75.6</v>
      </c>
    </row>
    <row r="18" spans="1:12" ht="22.5" customHeight="1">
      <c r="A18" s="2"/>
      <c r="B18" s="24" t="s">
        <v>25</v>
      </c>
      <c r="C18" s="7">
        <v>83.8</v>
      </c>
      <c r="D18" s="7">
        <v>83.3</v>
      </c>
      <c r="E18" s="7">
        <v>83.1</v>
      </c>
      <c r="F18" s="7">
        <v>74.4</v>
      </c>
      <c r="G18" s="11">
        <v>118.8</v>
      </c>
      <c r="H18" s="11">
        <v>90.5</v>
      </c>
      <c r="I18" s="11">
        <v>78.3</v>
      </c>
      <c r="J18" s="11">
        <v>74.6</v>
      </c>
      <c r="K18" s="11">
        <v>84.4</v>
      </c>
      <c r="L18" s="11">
        <v>77</v>
      </c>
    </row>
    <row r="19" spans="1:12" ht="22.5" customHeight="1">
      <c r="A19" s="2"/>
      <c r="B19" s="24" t="s">
        <v>26</v>
      </c>
      <c r="C19" s="7">
        <v>84.8</v>
      </c>
      <c r="D19" s="7">
        <v>81.7</v>
      </c>
      <c r="E19" s="7">
        <v>84.1</v>
      </c>
      <c r="F19" s="7">
        <v>74.2</v>
      </c>
      <c r="G19" s="11">
        <v>83.4</v>
      </c>
      <c r="H19" s="11">
        <v>93.9</v>
      </c>
      <c r="I19" s="11">
        <v>82.6</v>
      </c>
      <c r="J19" s="11">
        <v>75.3</v>
      </c>
      <c r="K19" s="11">
        <v>85.1</v>
      </c>
      <c r="L19" s="11">
        <v>79.8</v>
      </c>
    </row>
    <row r="20" spans="1:13" ht="22.5" customHeight="1">
      <c r="A20" s="2"/>
      <c r="B20" s="24" t="s">
        <v>27</v>
      </c>
      <c r="C20" s="7">
        <v>82.4</v>
      </c>
      <c r="D20" s="7">
        <v>83.8</v>
      </c>
      <c r="E20" s="7">
        <v>80.9</v>
      </c>
      <c r="F20" s="7">
        <v>73.4</v>
      </c>
      <c r="G20" s="11">
        <v>81.2</v>
      </c>
      <c r="H20" s="11">
        <v>86.8</v>
      </c>
      <c r="I20" s="11">
        <v>78.4</v>
      </c>
      <c r="J20" s="11">
        <v>69.8</v>
      </c>
      <c r="K20" s="11">
        <v>83.4</v>
      </c>
      <c r="L20" s="11">
        <v>82.4</v>
      </c>
      <c r="M20" s="11"/>
    </row>
    <row r="21" spans="1:12" ht="22.5" customHeight="1">
      <c r="A21" s="2"/>
      <c r="B21" s="24" t="s">
        <v>28</v>
      </c>
      <c r="C21" s="7">
        <v>139.9</v>
      </c>
      <c r="D21" s="7">
        <v>106.9</v>
      </c>
      <c r="E21" s="7">
        <v>124.1</v>
      </c>
      <c r="F21" s="7">
        <v>196.4</v>
      </c>
      <c r="G21" s="11">
        <v>147.1</v>
      </c>
      <c r="H21" s="11">
        <v>170.6</v>
      </c>
      <c r="I21" s="11">
        <v>97.8</v>
      </c>
      <c r="J21" s="11">
        <v>168.6</v>
      </c>
      <c r="K21" s="11">
        <v>143.2</v>
      </c>
      <c r="L21" s="11">
        <v>221.7</v>
      </c>
    </row>
    <row r="22" spans="1:12" ht="22.5" customHeight="1">
      <c r="A22" s="2"/>
      <c r="B22" s="24" t="s">
        <v>29</v>
      </c>
      <c r="C22" s="7">
        <v>116.1</v>
      </c>
      <c r="D22" s="7">
        <v>112.3</v>
      </c>
      <c r="E22" s="7">
        <v>140.4</v>
      </c>
      <c r="F22" s="7">
        <v>74</v>
      </c>
      <c r="G22" s="11">
        <v>81.5</v>
      </c>
      <c r="H22" s="11">
        <v>93.9</v>
      </c>
      <c r="I22" s="11">
        <v>125.7</v>
      </c>
      <c r="J22" s="11">
        <v>88.5</v>
      </c>
      <c r="K22" s="11">
        <v>94.3</v>
      </c>
      <c r="L22" s="11">
        <v>78.9</v>
      </c>
    </row>
    <row r="23" spans="1:12" ht="22.5" customHeight="1">
      <c r="A23" s="2"/>
      <c r="B23" s="24" t="s">
        <v>30</v>
      </c>
      <c r="C23" s="7">
        <v>87.5</v>
      </c>
      <c r="D23" s="7">
        <v>84.7</v>
      </c>
      <c r="E23" s="7">
        <v>93.3</v>
      </c>
      <c r="F23" s="7">
        <v>74.7</v>
      </c>
      <c r="G23" s="11">
        <v>81.3</v>
      </c>
      <c r="H23" s="11">
        <v>86.8</v>
      </c>
      <c r="I23" s="11">
        <v>79.8</v>
      </c>
      <c r="J23" s="11">
        <v>67.2</v>
      </c>
      <c r="K23" s="11">
        <v>84.1</v>
      </c>
      <c r="L23" s="11">
        <v>77.6</v>
      </c>
    </row>
    <row r="24" spans="1:12" ht="22.5" customHeight="1">
      <c r="A24" s="2"/>
      <c r="B24" s="24" t="s">
        <v>31</v>
      </c>
      <c r="C24" s="7">
        <v>83.5</v>
      </c>
      <c r="D24" s="7">
        <v>83.8</v>
      </c>
      <c r="E24" s="7">
        <v>83.3</v>
      </c>
      <c r="F24" s="7">
        <v>71.6</v>
      </c>
      <c r="G24" s="11">
        <v>102.6</v>
      </c>
      <c r="H24" s="11">
        <v>89.4</v>
      </c>
      <c r="I24" s="11">
        <v>79.7</v>
      </c>
      <c r="J24" s="11">
        <v>66.5</v>
      </c>
      <c r="K24" s="11">
        <v>82.6</v>
      </c>
      <c r="L24" s="11">
        <v>79.3</v>
      </c>
    </row>
    <row r="25" spans="1:12" ht="22.5" customHeight="1">
      <c r="A25" s="2"/>
      <c r="B25" s="24" t="s">
        <v>32</v>
      </c>
      <c r="C25" s="7">
        <v>84.6</v>
      </c>
      <c r="D25" s="7">
        <v>87.8</v>
      </c>
      <c r="E25" s="7">
        <v>84.6</v>
      </c>
      <c r="F25" s="7">
        <v>73.8</v>
      </c>
      <c r="G25" s="11">
        <v>82.3</v>
      </c>
      <c r="H25" s="11">
        <v>91.4</v>
      </c>
      <c r="I25" s="11">
        <v>81.3</v>
      </c>
      <c r="J25" s="11">
        <v>69.2</v>
      </c>
      <c r="K25" s="11">
        <v>83.8</v>
      </c>
      <c r="L25" s="11">
        <v>79.7</v>
      </c>
    </row>
    <row r="26" spans="1:12" ht="22.5" customHeight="1">
      <c r="A26" s="2"/>
      <c r="B26" s="24" t="s">
        <v>33</v>
      </c>
      <c r="C26" s="7">
        <v>86.7</v>
      </c>
      <c r="D26" s="7">
        <v>88.1</v>
      </c>
      <c r="E26" s="7">
        <v>88.6</v>
      </c>
      <c r="F26" s="7">
        <v>75.1</v>
      </c>
      <c r="G26" s="11">
        <v>83.2</v>
      </c>
      <c r="H26" s="11">
        <v>95.6</v>
      </c>
      <c r="I26" s="11">
        <v>80.3</v>
      </c>
      <c r="J26" s="11">
        <v>77.4</v>
      </c>
      <c r="K26" s="11">
        <v>86.2</v>
      </c>
      <c r="L26" s="11">
        <v>79.4</v>
      </c>
    </row>
    <row r="27" spans="1:13" ht="22.5" customHeight="1">
      <c r="A27" s="1"/>
      <c r="B27" s="25" t="s">
        <v>34</v>
      </c>
      <c r="C27" s="1">
        <v>174</v>
      </c>
      <c r="D27" s="9">
        <v>136.8</v>
      </c>
      <c r="E27" s="9">
        <v>178.7</v>
      </c>
      <c r="F27" s="9">
        <v>204</v>
      </c>
      <c r="G27" s="12">
        <v>155.1</v>
      </c>
      <c r="H27" s="12">
        <v>185.9</v>
      </c>
      <c r="I27" s="12">
        <v>136.4</v>
      </c>
      <c r="J27" s="12">
        <v>189.2</v>
      </c>
      <c r="K27" s="12">
        <v>176.9</v>
      </c>
      <c r="L27" s="12">
        <v>188.7</v>
      </c>
      <c r="M27" s="1"/>
    </row>
    <row r="28" spans="1:12" ht="18" customHeight="1">
      <c r="A28" s="5" t="s">
        <v>8</v>
      </c>
      <c r="L28" s="10" t="s">
        <v>38</v>
      </c>
    </row>
    <row r="29" ht="18" customHeight="1">
      <c r="A29" s="5" t="s">
        <v>36</v>
      </c>
    </row>
    <row r="30" ht="18" customHeight="1">
      <c r="A30" s="2"/>
    </row>
    <row r="31" ht="18" customHeight="1">
      <c r="A31" s="2"/>
    </row>
    <row r="32" ht="18" customHeight="1">
      <c r="A32" s="2"/>
    </row>
    <row r="34" ht="25.5" customHeight="1">
      <c r="A34" s="2"/>
    </row>
    <row r="35" ht="18" customHeight="1">
      <c r="A35" s="1"/>
    </row>
  </sheetData>
  <sheetProtection/>
  <mergeCells count="5">
    <mergeCell ref="D4:D5"/>
    <mergeCell ref="K4:K5"/>
    <mergeCell ref="H4:H5"/>
    <mergeCell ref="G4:G5"/>
    <mergeCell ref="E4:E5"/>
  </mergeCells>
  <printOptions horizontalCentered="1"/>
  <pageMargins left="0.4724409448818898" right="0.5118110236220472" top="0.7874015748031497" bottom="0.5118110236220472" header="0.5118110236220472" footer="0.5118110236220472"/>
  <pageSetup horizontalDpi="300" verticalDpi="300" orientation="landscape" paperSize="9" scale="77" r:id="rId1"/>
  <ignoredErrors>
    <ignoredError sqref="B14:B27 B7: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view="pageBreakPreview" zoomScale="60" zoomScalePageLayoutView="0" workbookViewId="0" topLeftCell="A1">
      <selection activeCell="V19" sqref="V19"/>
    </sheetView>
  </sheetViews>
  <sheetFormatPr defaultColWidth="11.66015625" defaultRowHeight="18"/>
  <cols>
    <col min="1" max="1" width="1.66015625" style="0" customWidth="1"/>
    <col min="2" max="2" width="12.66015625" style="0" customWidth="1"/>
    <col min="3" max="4" width="8.66015625" style="0" customWidth="1"/>
    <col min="5" max="5" width="7.66015625" style="0" customWidth="1"/>
    <col min="6" max="6" width="8.66015625" style="0" customWidth="1"/>
    <col min="7" max="8" width="7.66015625" style="0" customWidth="1"/>
    <col min="9" max="9" width="8.91015625" style="0" bestFit="1" customWidth="1"/>
    <col min="10" max="10" width="7.66015625" style="0" customWidth="1"/>
    <col min="11" max="12" width="6.66015625" style="0" customWidth="1"/>
    <col min="13" max="13" width="8.91015625" style="0" bestFit="1" customWidth="1"/>
    <col min="14" max="14" width="1.66015625" style="0" customWidth="1"/>
  </cols>
  <sheetData>
    <row r="1" spans="1:14" ht="22.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2.5" customHeight="1">
      <c r="A2" s="31"/>
      <c r="B2" s="31" t="s">
        <v>43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2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 t="s">
        <v>44</v>
      </c>
      <c r="M3" s="31"/>
      <c r="N3" s="31"/>
    </row>
    <row r="4" spans="1:14" ht="22.5" customHeight="1">
      <c r="A4" s="32"/>
      <c r="B4" s="33"/>
      <c r="C4" s="32" t="s">
        <v>45</v>
      </c>
      <c r="D4" s="34"/>
      <c r="E4" s="34"/>
      <c r="F4" s="32" t="s">
        <v>46</v>
      </c>
      <c r="G4" s="35"/>
      <c r="H4" s="36"/>
      <c r="I4" s="37" t="s">
        <v>47</v>
      </c>
      <c r="J4" s="32" t="s">
        <v>48</v>
      </c>
      <c r="K4" s="35"/>
      <c r="L4" s="34"/>
      <c r="M4" s="35"/>
      <c r="N4" s="36"/>
    </row>
    <row r="5" spans="1:14" ht="22.5" customHeight="1">
      <c r="A5" s="38"/>
      <c r="B5" s="31" t="s">
        <v>49</v>
      </c>
      <c r="C5" s="37" t="s">
        <v>50</v>
      </c>
      <c r="D5" s="39" t="s">
        <v>51</v>
      </c>
      <c r="E5" s="40"/>
      <c r="F5" s="37" t="s">
        <v>50</v>
      </c>
      <c r="G5" s="41" t="s">
        <v>52</v>
      </c>
      <c r="H5" s="42"/>
      <c r="I5" s="38" t="s">
        <v>53</v>
      </c>
      <c r="J5" s="37" t="s">
        <v>54</v>
      </c>
      <c r="K5" s="31" t="s">
        <v>55</v>
      </c>
      <c r="L5" s="37" t="s">
        <v>56</v>
      </c>
      <c r="M5" s="31" t="s">
        <v>57</v>
      </c>
      <c r="N5" s="43"/>
    </row>
    <row r="6" spans="1:14" ht="22.5" customHeight="1">
      <c r="A6" s="44"/>
      <c r="B6" s="45"/>
      <c r="C6" s="46" t="s">
        <v>58</v>
      </c>
      <c r="D6" s="46" t="s">
        <v>59</v>
      </c>
      <c r="E6" s="47" t="s">
        <v>60</v>
      </c>
      <c r="F6" s="46" t="s">
        <v>61</v>
      </c>
      <c r="G6" s="45" t="s">
        <v>55</v>
      </c>
      <c r="H6" s="48" t="s">
        <v>56</v>
      </c>
      <c r="I6" s="45" t="s">
        <v>62</v>
      </c>
      <c r="J6" s="49" t="s">
        <v>63</v>
      </c>
      <c r="K6" s="45"/>
      <c r="L6" s="47"/>
      <c r="M6" s="50"/>
      <c r="N6" s="51"/>
    </row>
    <row r="7" spans="1:14" ht="22.5" customHeight="1">
      <c r="A7" s="38"/>
      <c r="B7" s="31" t="s">
        <v>64</v>
      </c>
      <c r="C7" s="52">
        <v>10891</v>
      </c>
      <c r="D7" s="32" t="s">
        <v>65</v>
      </c>
      <c r="E7" s="32"/>
      <c r="F7" s="32">
        <v>8713</v>
      </c>
      <c r="G7" s="37" t="s">
        <v>66</v>
      </c>
      <c r="H7" s="32"/>
      <c r="I7" s="53">
        <f>ROUND(C7/F7,2)</f>
        <v>1.25</v>
      </c>
      <c r="J7" s="32">
        <v>580</v>
      </c>
      <c r="K7" s="54" t="s">
        <v>67</v>
      </c>
      <c r="L7" s="54" t="s">
        <v>67</v>
      </c>
      <c r="M7" s="55">
        <f>J7/2021</f>
        <v>0.28698664027709053</v>
      </c>
      <c r="N7" s="43"/>
    </row>
    <row r="8" spans="1:14" ht="22.5" customHeight="1">
      <c r="A8" s="38"/>
      <c r="B8" s="31" t="s">
        <v>68</v>
      </c>
      <c r="C8" s="52">
        <v>15277</v>
      </c>
      <c r="D8" s="38">
        <v>2648</v>
      </c>
      <c r="E8" s="38">
        <v>1931</v>
      </c>
      <c r="F8" s="38">
        <v>14374</v>
      </c>
      <c r="G8" s="56">
        <v>2045</v>
      </c>
      <c r="H8" s="38">
        <v>1658</v>
      </c>
      <c r="I8" s="57">
        <f>ROUND(C8/F8,2)</f>
        <v>1.06</v>
      </c>
      <c r="J8" s="38">
        <v>1128</v>
      </c>
      <c r="K8" s="38">
        <v>744</v>
      </c>
      <c r="L8" s="38">
        <v>384</v>
      </c>
      <c r="M8" s="58">
        <f>J8/(G8+H8)</f>
        <v>0.30461787739670537</v>
      </c>
      <c r="N8" s="43"/>
    </row>
    <row r="9" spans="1:14" ht="22.5" customHeight="1">
      <c r="A9" s="38"/>
      <c r="B9" s="31" t="s">
        <v>69</v>
      </c>
      <c r="C9" s="52">
        <v>19733</v>
      </c>
      <c r="D9" s="38">
        <v>4002</v>
      </c>
      <c r="E9" s="38">
        <v>2341</v>
      </c>
      <c r="F9" s="38">
        <v>9804</v>
      </c>
      <c r="G9" s="56">
        <v>1304</v>
      </c>
      <c r="H9" s="38">
        <v>1018</v>
      </c>
      <c r="I9" s="57">
        <f>ROUND(C9/F9,2)</f>
        <v>2.01</v>
      </c>
      <c r="J9" s="38">
        <v>798</v>
      </c>
      <c r="K9" s="38">
        <v>506</v>
      </c>
      <c r="L9" s="38">
        <v>292</v>
      </c>
      <c r="M9" s="58">
        <f>J9/(G9+H9)</f>
        <v>0.34366925064599485</v>
      </c>
      <c r="N9" s="43"/>
    </row>
    <row r="10" spans="1:14" ht="22.5" customHeight="1">
      <c r="A10" s="38"/>
      <c r="B10" s="31" t="s">
        <v>70</v>
      </c>
      <c r="C10" s="52">
        <v>13654</v>
      </c>
      <c r="D10" s="38">
        <v>3187</v>
      </c>
      <c r="E10" s="38">
        <v>810</v>
      </c>
      <c r="F10" s="38">
        <v>14557</v>
      </c>
      <c r="G10" s="56">
        <v>2011</v>
      </c>
      <c r="H10" s="38">
        <v>1459</v>
      </c>
      <c r="I10" s="57">
        <v>0.94</v>
      </c>
      <c r="J10" s="38">
        <v>957</v>
      </c>
      <c r="K10" s="38">
        <v>638</v>
      </c>
      <c r="L10" s="38">
        <v>319</v>
      </c>
      <c r="M10" s="58">
        <f>J10/(G10+H10)</f>
        <v>0.27579250720461096</v>
      </c>
      <c r="N10" s="43"/>
    </row>
    <row r="11" spans="1:14" ht="22.5" customHeight="1">
      <c r="A11" s="38"/>
      <c r="B11" s="31" t="s">
        <v>71</v>
      </c>
      <c r="C11" s="52">
        <v>14252</v>
      </c>
      <c r="D11" s="38">
        <v>3099</v>
      </c>
      <c r="E11" s="38">
        <v>819</v>
      </c>
      <c r="F11" s="38">
        <v>14881</v>
      </c>
      <c r="G11" s="56">
        <v>1892</v>
      </c>
      <c r="H11" s="38">
        <v>1576</v>
      </c>
      <c r="I11" s="59">
        <v>0.96</v>
      </c>
      <c r="J11" s="38">
        <v>1051</v>
      </c>
      <c r="K11" s="38">
        <v>674</v>
      </c>
      <c r="L11" s="38">
        <v>377</v>
      </c>
      <c r="M11" s="58">
        <f>J11/(G11+H11)</f>
        <v>0.3030565167243368</v>
      </c>
      <c r="N11" s="43"/>
    </row>
    <row r="12" spans="1:14" ht="42" customHeight="1">
      <c r="A12" s="38"/>
      <c r="B12" s="31" t="s">
        <v>72</v>
      </c>
      <c r="C12" s="60">
        <v>19764</v>
      </c>
      <c r="D12" s="61">
        <v>6913</v>
      </c>
      <c r="E12" s="62"/>
      <c r="F12" s="63">
        <v>17342</v>
      </c>
      <c r="G12" s="63">
        <v>2130</v>
      </c>
      <c r="H12" s="63">
        <v>2067</v>
      </c>
      <c r="I12" s="64">
        <f aca="true" t="shared" si="0" ref="I12:I41">C12/F12</f>
        <v>1.1396609387613885</v>
      </c>
      <c r="J12" s="63">
        <v>1321</v>
      </c>
      <c r="K12" s="65">
        <v>706</v>
      </c>
      <c r="L12" s="63">
        <v>615</v>
      </c>
      <c r="M12" s="66">
        <f>J12/(G12+H12)</f>
        <v>0.3147486299737908</v>
      </c>
      <c r="N12" s="43"/>
    </row>
    <row r="13" spans="1:14" ht="24.75" customHeight="1">
      <c r="A13" s="38"/>
      <c r="B13" s="67" t="s">
        <v>32</v>
      </c>
      <c r="C13" s="60">
        <v>15946</v>
      </c>
      <c r="D13" s="61">
        <v>6184</v>
      </c>
      <c r="E13" s="62"/>
      <c r="F13" s="63">
        <v>21409</v>
      </c>
      <c r="G13" s="63">
        <v>2720</v>
      </c>
      <c r="H13" s="63">
        <v>2403</v>
      </c>
      <c r="I13" s="64">
        <f t="shared" si="0"/>
        <v>0.7448269419403055</v>
      </c>
      <c r="J13" s="63">
        <v>1421</v>
      </c>
      <c r="K13" s="65">
        <v>789</v>
      </c>
      <c r="L13" s="63">
        <v>632</v>
      </c>
      <c r="M13" s="66">
        <f aca="true" t="shared" si="1" ref="M13:M40">J13/(G13+H13)</f>
        <v>0.277376537185243</v>
      </c>
      <c r="N13" s="43"/>
    </row>
    <row r="14" spans="1:14" ht="24.75" customHeight="1">
      <c r="A14" s="38"/>
      <c r="B14" s="67" t="s">
        <v>33</v>
      </c>
      <c r="C14" s="60">
        <v>16470</v>
      </c>
      <c r="D14" s="61">
        <v>6324</v>
      </c>
      <c r="E14" s="62"/>
      <c r="F14" s="63">
        <v>24277</v>
      </c>
      <c r="G14" s="63">
        <v>3054</v>
      </c>
      <c r="H14" s="63">
        <v>2633</v>
      </c>
      <c r="I14" s="64">
        <f t="shared" si="0"/>
        <v>0.6784199036124727</v>
      </c>
      <c r="J14" s="63">
        <v>1505</v>
      </c>
      <c r="K14" s="65">
        <v>878</v>
      </c>
      <c r="L14" s="63">
        <v>627</v>
      </c>
      <c r="M14" s="66">
        <f t="shared" si="1"/>
        <v>0.26463864955160893</v>
      </c>
      <c r="N14" s="43"/>
    </row>
    <row r="15" spans="1:14" ht="24.75" customHeight="1">
      <c r="A15" s="38"/>
      <c r="B15" s="67" t="s">
        <v>73</v>
      </c>
      <c r="C15" s="60">
        <v>17734</v>
      </c>
      <c r="D15" s="61">
        <v>6661</v>
      </c>
      <c r="E15" s="62"/>
      <c r="F15" s="63">
        <v>23206</v>
      </c>
      <c r="G15" s="63">
        <v>2965</v>
      </c>
      <c r="H15" s="63">
        <v>2637</v>
      </c>
      <c r="I15" s="64">
        <f t="shared" si="0"/>
        <v>0.7641989140739464</v>
      </c>
      <c r="J15" s="63">
        <v>1755</v>
      </c>
      <c r="K15" s="65">
        <v>944</v>
      </c>
      <c r="L15" s="63">
        <v>811</v>
      </c>
      <c r="M15" s="66">
        <f t="shared" si="1"/>
        <v>0.3132809710817565</v>
      </c>
      <c r="N15" s="43"/>
    </row>
    <row r="16" spans="1:14" ht="24.75" customHeight="1">
      <c r="A16" s="38"/>
      <c r="B16" s="67" t="s">
        <v>74</v>
      </c>
      <c r="C16" s="60">
        <v>15236</v>
      </c>
      <c r="D16" s="61">
        <v>5715</v>
      </c>
      <c r="E16" s="62"/>
      <c r="F16" s="63">
        <v>26636</v>
      </c>
      <c r="G16" s="63">
        <v>3542</v>
      </c>
      <c r="H16" s="63">
        <v>2989</v>
      </c>
      <c r="I16" s="64">
        <f t="shared" si="0"/>
        <v>0.5720078089803273</v>
      </c>
      <c r="J16" s="63">
        <v>1778</v>
      </c>
      <c r="K16" s="65">
        <v>980</v>
      </c>
      <c r="L16" s="63">
        <v>798</v>
      </c>
      <c r="M16" s="66">
        <f t="shared" si="1"/>
        <v>0.2722400857449089</v>
      </c>
      <c r="N16" s="43"/>
    </row>
    <row r="17" spans="1:14" ht="24.75" customHeight="1">
      <c r="A17" s="38"/>
      <c r="B17" s="67" t="s">
        <v>75</v>
      </c>
      <c r="C17" s="60">
        <v>16141</v>
      </c>
      <c r="D17" s="61">
        <v>6289</v>
      </c>
      <c r="E17" s="62"/>
      <c r="F17" s="63">
        <v>27117</v>
      </c>
      <c r="G17" s="63">
        <v>3789</v>
      </c>
      <c r="H17" s="63">
        <v>2922</v>
      </c>
      <c r="I17" s="64">
        <f t="shared" si="0"/>
        <v>0.5952354611498322</v>
      </c>
      <c r="J17" s="63">
        <v>2051</v>
      </c>
      <c r="K17" s="65">
        <v>1170</v>
      </c>
      <c r="L17" s="63">
        <v>881</v>
      </c>
      <c r="M17" s="66">
        <f t="shared" si="1"/>
        <v>0.3056176426762032</v>
      </c>
      <c r="N17" s="43"/>
    </row>
    <row r="18" spans="1:14" ht="24.75" customHeight="1">
      <c r="A18" s="38"/>
      <c r="B18" s="67" t="s">
        <v>76</v>
      </c>
      <c r="C18" s="60">
        <v>17412</v>
      </c>
      <c r="D18" s="61">
        <v>6783</v>
      </c>
      <c r="E18" s="62"/>
      <c r="F18" s="63">
        <v>23582</v>
      </c>
      <c r="G18" s="63">
        <v>3356</v>
      </c>
      <c r="H18" s="63">
        <v>2793</v>
      </c>
      <c r="I18" s="64">
        <f t="shared" si="0"/>
        <v>0.7383597659231618</v>
      </c>
      <c r="J18" s="63">
        <v>2033</v>
      </c>
      <c r="K18" s="65">
        <v>1131</v>
      </c>
      <c r="L18" s="63">
        <v>902</v>
      </c>
      <c r="M18" s="66">
        <f t="shared" si="1"/>
        <v>0.3306228655065864</v>
      </c>
      <c r="N18" s="43"/>
    </row>
    <row r="19" spans="1:14" ht="24.75" customHeight="1">
      <c r="A19" s="38"/>
      <c r="B19" s="67" t="s">
        <v>77</v>
      </c>
      <c r="C19" s="60">
        <v>18321</v>
      </c>
      <c r="D19" s="61">
        <v>6800</v>
      </c>
      <c r="E19" s="62"/>
      <c r="F19" s="63">
        <v>20042</v>
      </c>
      <c r="G19" s="63">
        <v>2907</v>
      </c>
      <c r="H19" s="63">
        <v>2517</v>
      </c>
      <c r="I19" s="64">
        <f t="shared" si="0"/>
        <v>0.914130326314739</v>
      </c>
      <c r="J19" s="63">
        <v>1914</v>
      </c>
      <c r="K19" s="65">
        <v>1082</v>
      </c>
      <c r="L19" s="63">
        <v>832</v>
      </c>
      <c r="M19" s="66">
        <f t="shared" si="1"/>
        <v>0.3528761061946903</v>
      </c>
      <c r="N19" s="43"/>
    </row>
    <row r="20" spans="1:14" ht="24.75" customHeight="1">
      <c r="A20" s="38"/>
      <c r="B20" s="67" t="s">
        <v>78</v>
      </c>
      <c r="C20" s="60">
        <v>24160</v>
      </c>
      <c r="D20" s="61">
        <v>8901</v>
      </c>
      <c r="E20" s="62"/>
      <c r="F20" s="63">
        <v>19702</v>
      </c>
      <c r="G20" s="63">
        <v>2859</v>
      </c>
      <c r="H20" s="63">
        <v>2532</v>
      </c>
      <c r="I20" s="64">
        <f t="shared" si="0"/>
        <v>1.2262714445233986</v>
      </c>
      <c r="J20" s="63">
        <v>2036</v>
      </c>
      <c r="K20" s="65">
        <v>1117</v>
      </c>
      <c r="L20" s="63">
        <v>919</v>
      </c>
      <c r="M20" s="66">
        <f t="shared" si="1"/>
        <v>0.37766648117232426</v>
      </c>
      <c r="N20" s="43"/>
    </row>
    <row r="21" spans="1:14" ht="24.75" customHeight="1">
      <c r="A21" s="38"/>
      <c r="B21" s="67" t="s">
        <v>18</v>
      </c>
      <c r="C21" s="60">
        <v>25769</v>
      </c>
      <c r="D21" s="61">
        <v>8938</v>
      </c>
      <c r="E21" s="62"/>
      <c r="F21" s="63">
        <v>18809</v>
      </c>
      <c r="G21" s="63">
        <v>2748</v>
      </c>
      <c r="H21" s="63">
        <v>2560</v>
      </c>
      <c r="I21" s="64">
        <f t="shared" si="0"/>
        <v>1.3700356212451485</v>
      </c>
      <c r="J21" s="63">
        <v>2155</v>
      </c>
      <c r="K21" s="65">
        <v>1171</v>
      </c>
      <c r="L21" s="63">
        <v>984</v>
      </c>
      <c r="M21" s="66">
        <f t="shared" si="1"/>
        <v>0.4059909570459683</v>
      </c>
      <c r="N21" s="43"/>
    </row>
    <row r="22" spans="1:14" ht="24.75" customHeight="1">
      <c r="A22" s="38"/>
      <c r="B22" s="67" t="s">
        <v>19</v>
      </c>
      <c r="C22" s="60">
        <v>20427</v>
      </c>
      <c r="D22" s="61">
        <v>7302</v>
      </c>
      <c r="E22" s="62"/>
      <c r="F22" s="63">
        <v>18789</v>
      </c>
      <c r="G22" s="63">
        <v>2846</v>
      </c>
      <c r="H22" s="63">
        <v>2579</v>
      </c>
      <c r="I22" s="64">
        <f t="shared" si="0"/>
        <v>1.0871786683697908</v>
      </c>
      <c r="J22" s="63">
        <v>2010</v>
      </c>
      <c r="K22" s="65">
        <v>1121</v>
      </c>
      <c r="L22" s="63">
        <v>889</v>
      </c>
      <c r="M22" s="66">
        <f t="shared" si="1"/>
        <v>0.3705069124423963</v>
      </c>
      <c r="N22" s="43"/>
    </row>
    <row r="23" spans="1:14" ht="24.75" customHeight="1">
      <c r="A23" s="38"/>
      <c r="B23" s="67" t="s">
        <v>20</v>
      </c>
      <c r="C23" s="60">
        <v>17187</v>
      </c>
      <c r="D23" s="61">
        <v>6185</v>
      </c>
      <c r="E23" s="62"/>
      <c r="F23" s="63">
        <v>25861</v>
      </c>
      <c r="G23" s="63">
        <v>4279</v>
      </c>
      <c r="H23" s="63">
        <v>3217</v>
      </c>
      <c r="I23" s="64">
        <f t="shared" si="0"/>
        <v>0.6645914697807509</v>
      </c>
      <c r="J23" s="63">
        <v>1967</v>
      </c>
      <c r="K23" s="65">
        <v>1096</v>
      </c>
      <c r="L23" s="63">
        <v>871</v>
      </c>
      <c r="M23" s="66">
        <f t="shared" si="1"/>
        <v>0.2624066168623266</v>
      </c>
      <c r="N23" s="43"/>
    </row>
    <row r="24" spans="1:14" ht="24.75" customHeight="1">
      <c r="A24" s="38"/>
      <c r="B24" s="67" t="s">
        <v>79</v>
      </c>
      <c r="C24" s="60">
        <v>10603</v>
      </c>
      <c r="D24" s="61">
        <v>4440</v>
      </c>
      <c r="E24" s="62"/>
      <c r="F24" s="63">
        <v>37273</v>
      </c>
      <c r="G24" s="63">
        <v>3580</v>
      </c>
      <c r="H24" s="63">
        <v>2884</v>
      </c>
      <c r="I24" s="64">
        <f t="shared" si="0"/>
        <v>0.28446865022938855</v>
      </c>
      <c r="J24" s="63">
        <v>2321</v>
      </c>
      <c r="K24" s="65">
        <v>1329</v>
      </c>
      <c r="L24" s="63">
        <v>992</v>
      </c>
      <c r="M24" s="66">
        <f t="shared" si="1"/>
        <v>0.35906559405940597</v>
      </c>
      <c r="N24" s="43"/>
    </row>
    <row r="25" spans="1:14" ht="24.75" customHeight="1">
      <c r="A25" s="38"/>
      <c r="B25" s="67" t="s">
        <v>22</v>
      </c>
      <c r="C25" s="60">
        <v>14509</v>
      </c>
      <c r="D25" s="61">
        <v>5890</v>
      </c>
      <c r="E25" s="62"/>
      <c r="F25" s="63">
        <v>26770</v>
      </c>
      <c r="G25" s="63">
        <v>2555</v>
      </c>
      <c r="H25" s="63">
        <v>2525</v>
      </c>
      <c r="I25" s="64">
        <f t="shared" si="0"/>
        <v>0.5419872992155398</v>
      </c>
      <c r="J25" s="63">
        <v>2462</v>
      </c>
      <c r="K25" s="65">
        <v>1292</v>
      </c>
      <c r="L25" s="63">
        <v>1170</v>
      </c>
      <c r="M25" s="66">
        <f t="shared" si="1"/>
        <v>0.48464566929133857</v>
      </c>
      <c r="N25" s="43"/>
    </row>
    <row r="26" spans="1:14" ht="24.75" customHeight="1">
      <c r="A26" s="38"/>
      <c r="B26" s="67" t="s">
        <v>37</v>
      </c>
      <c r="C26" s="60">
        <v>20052</v>
      </c>
      <c r="D26" s="61">
        <v>7647</v>
      </c>
      <c r="E26" s="62"/>
      <c r="F26" s="63">
        <v>27412</v>
      </c>
      <c r="G26" s="63">
        <v>3595</v>
      </c>
      <c r="H26" s="63">
        <v>3231</v>
      </c>
      <c r="I26" s="64">
        <f t="shared" si="0"/>
        <v>0.7315044506055742</v>
      </c>
      <c r="J26" s="63">
        <v>2316</v>
      </c>
      <c r="K26" s="65">
        <v>1293</v>
      </c>
      <c r="L26" s="63">
        <v>1023</v>
      </c>
      <c r="M26" s="66">
        <f t="shared" si="1"/>
        <v>0.33929094638148255</v>
      </c>
      <c r="N26" s="43"/>
    </row>
    <row r="27" spans="1:14" ht="24.75" customHeight="1">
      <c r="A27" s="38"/>
      <c r="B27" s="67" t="s">
        <v>40</v>
      </c>
      <c r="C27" s="60">
        <v>26699</v>
      </c>
      <c r="D27" s="61">
        <v>9907</v>
      </c>
      <c r="E27" s="62"/>
      <c r="F27" s="63">
        <v>27824</v>
      </c>
      <c r="G27" s="63">
        <v>3670</v>
      </c>
      <c r="H27" s="63">
        <v>3553</v>
      </c>
      <c r="I27" s="64">
        <f t="shared" si="0"/>
        <v>0.9595672800460034</v>
      </c>
      <c r="J27" s="63">
        <v>2210</v>
      </c>
      <c r="K27" s="65">
        <v>1188</v>
      </c>
      <c r="L27" s="63">
        <v>1022</v>
      </c>
      <c r="M27" s="66">
        <f t="shared" si="1"/>
        <v>0.30596704970233973</v>
      </c>
      <c r="N27" s="43"/>
    </row>
    <row r="28" spans="1:14" ht="24.75" customHeight="1">
      <c r="A28" s="38"/>
      <c r="B28" s="67" t="s">
        <v>41</v>
      </c>
      <c r="C28" s="60">
        <v>32322</v>
      </c>
      <c r="D28" s="61">
        <v>11878</v>
      </c>
      <c r="E28" s="62"/>
      <c r="F28" s="63">
        <v>27292</v>
      </c>
      <c r="G28" s="63">
        <v>3006</v>
      </c>
      <c r="H28" s="63">
        <v>3260</v>
      </c>
      <c r="I28" s="64">
        <f t="shared" si="0"/>
        <v>1.1843030924813132</v>
      </c>
      <c r="J28" s="63">
        <v>2125</v>
      </c>
      <c r="K28" s="65">
        <v>1032</v>
      </c>
      <c r="L28" s="63">
        <v>1093</v>
      </c>
      <c r="M28" s="66">
        <f t="shared" si="1"/>
        <v>0.3391318225343122</v>
      </c>
      <c r="N28" s="43"/>
    </row>
    <row r="29" spans="1:14" ht="24.75" customHeight="1">
      <c r="A29" s="38"/>
      <c r="B29" s="67"/>
      <c r="C29" s="60"/>
      <c r="D29" s="61"/>
      <c r="E29" s="62"/>
      <c r="F29" s="63"/>
      <c r="G29" s="63"/>
      <c r="H29" s="63"/>
      <c r="I29" s="64"/>
      <c r="J29" s="63"/>
      <c r="K29" s="65"/>
      <c r="L29" s="63"/>
      <c r="M29" s="66"/>
      <c r="N29" s="43"/>
    </row>
    <row r="30" spans="1:14" ht="24.75" customHeight="1">
      <c r="A30" s="38"/>
      <c r="B30" s="31" t="s">
        <v>80</v>
      </c>
      <c r="C30" s="60">
        <v>3458</v>
      </c>
      <c r="D30" s="61">
        <v>1378</v>
      </c>
      <c r="E30" s="62"/>
      <c r="F30" s="63">
        <v>2785</v>
      </c>
      <c r="G30" s="63">
        <v>334</v>
      </c>
      <c r="H30" s="63">
        <v>363</v>
      </c>
      <c r="I30" s="64">
        <f t="shared" si="0"/>
        <v>1.2416517055655296</v>
      </c>
      <c r="J30" s="63">
        <v>237</v>
      </c>
      <c r="K30" s="65">
        <v>110</v>
      </c>
      <c r="L30" s="63">
        <v>127</v>
      </c>
      <c r="M30" s="66">
        <f t="shared" si="1"/>
        <v>0.3400286944045911</v>
      </c>
      <c r="N30" s="43"/>
    </row>
    <row r="31" spans="1:14" ht="24.75" customHeight="1">
      <c r="A31" s="38"/>
      <c r="B31" s="68" t="s">
        <v>81</v>
      </c>
      <c r="C31" s="60">
        <v>3210</v>
      </c>
      <c r="D31" s="61">
        <v>1234</v>
      </c>
      <c r="E31" s="62"/>
      <c r="F31" s="63">
        <v>2719</v>
      </c>
      <c r="G31" s="63">
        <v>292</v>
      </c>
      <c r="H31" s="63">
        <v>323</v>
      </c>
      <c r="I31" s="64">
        <f t="shared" si="0"/>
        <v>1.1805810959911733</v>
      </c>
      <c r="J31" s="63">
        <v>171</v>
      </c>
      <c r="K31" s="65">
        <v>87</v>
      </c>
      <c r="L31" s="63">
        <v>84</v>
      </c>
      <c r="M31" s="66">
        <f t="shared" si="1"/>
        <v>0.2780487804878049</v>
      </c>
      <c r="N31" s="43"/>
    </row>
    <row r="32" spans="1:14" ht="24.75" customHeight="1">
      <c r="A32" s="38"/>
      <c r="B32" s="69" t="s">
        <v>28</v>
      </c>
      <c r="C32" s="60">
        <v>2461</v>
      </c>
      <c r="D32" s="61">
        <v>835</v>
      </c>
      <c r="E32" s="62"/>
      <c r="F32" s="63">
        <v>2556</v>
      </c>
      <c r="G32" s="63">
        <v>256</v>
      </c>
      <c r="H32" s="63">
        <v>283</v>
      </c>
      <c r="I32" s="64">
        <f t="shared" si="0"/>
        <v>0.9628325508607198</v>
      </c>
      <c r="J32" s="63">
        <v>212</v>
      </c>
      <c r="K32" s="65">
        <v>102</v>
      </c>
      <c r="L32" s="63">
        <v>110</v>
      </c>
      <c r="M32" s="66">
        <f t="shared" si="1"/>
        <v>0.39332096474953615</v>
      </c>
      <c r="N32" s="43"/>
    </row>
    <row r="33" spans="1:14" ht="24.75" customHeight="1">
      <c r="A33" s="38"/>
      <c r="B33" s="69" t="s">
        <v>29</v>
      </c>
      <c r="C33" s="60">
        <v>2506</v>
      </c>
      <c r="D33" s="61">
        <v>944</v>
      </c>
      <c r="E33" s="62"/>
      <c r="F33" s="63">
        <v>2418</v>
      </c>
      <c r="G33" s="63">
        <v>250</v>
      </c>
      <c r="H33" s="63">
        <v>249</v>
      </c>
      <c r="I33" s="64">
        <f t="shared" si="0"/>
        <v>1.0363937138130686</v>
      </c>
      <c r="J33" s="63">
        <v>187</v>
      </c>
      <c r="K33" s="65">
        <v>80</v>
      </c>
      <c r="L33" s="63">
        <v>107</v>
      </c>
      <c r="M33" s="66">
        <f t="shared" si="1"/>
        <v>0.374749498997996</v>
      </c>
      <c r="N33" s="43"/>
    </row>
    <row r="34" spans="1:14" ht="24.75" customHeight="1">
      <c r="A34" s="38"/>
      <c r="B34" s="69" t="s">
        <v>30</v>
      </c>
      <c r="C34" s="60">
        <v>2530</v>
      </c>
      <c r="D34" s="61">
        <v>987</v>
      </c>
      <c r="E34" s="62"/>
      <c r="F34" s="63">
        <v>2297</v>
      </c>
      <c r="G34" s="63">
        <v>261</v>
      </c>
      <c r="H34" s="63">
        <v>247</v>
      </c>
      <c r="I34" s="64">
        <f t="shared" si="0"/>
        <v>1.1014366565084894</v>
      </c>
      <c r="J34" s="63">
        <v>147</v>
      </c>
      <c r="K34" s="65">
        <v>74</v>
      </c>
      <c r="L34" s="63">
        <v>73</v>
      </c>
      <c r="M34" s="66">
        <f t="shared" si="1"/>
        <v>0.28937007874015747</v>
      </c>
      <c r="N34" s="43"/>
    </row>
    <row r="35" spans="1:14" ht="24.75" customHeight="1">
      <c r="A35" s="38"/>
      <c r="B35" s="69" t="s">
        <v>31</v>
      </c>
      <c r="C35" s="60">
        <v>2576</v>
      </c>
      <c r="D35" s="61">
        <v>839</v>
      </c>
      <c r="E35" s="62"/>
      <c r="F35" s="63">
        <v>2283</v>
      </c>
      <c r="G35" s="63">
        <v>240</v>
      </c>
      <c r="H35" s="63">
        <v>299</v>
      </c>
      <c r="I35" s="64">
        <f t="shared" si="0"/>
        <v>1.1283399036355672</v>
      </c>
      <c r="J35" s="63">
        <v>199</v>
      </c>
      <c r="K35" s="65">
        <v>96</v>
      </c>
      <c r="L35" s="63">
        <v>103</v>
      </c>
      <c r="M35" s="66">
        <f t="shared" si="1"/>
        <v>0.3692022263450835</v>
      </c>
      <c r="N35" s="43"/>
    </row>
    <row r="36" spans="1:14" ht="24.75" customHeight="1">
      <c r="A36" s="38"/>
      <c r="B36" s="69" t="s">
        <v>32</v>
      </c>
      <c r="C36" s="60">
        <v>2410</v>
      </c>
      <c r="D36" s="61">
        <v>866</v>
      </c>
      <c r="E36" s="62"/>
      <c r="F36" s="63">
        <v>2260</v>
      </c>
      <c r="G36" s="63">
        <v>262</v>
      </c>
      <c r="H36" s="63">
        <v>285</v>
      </c>
      <c r="I36" s="64">
        <f t="shared" si="0"/>
        <v>1.0663716814159292</v>
      </c>
      <c r="J36" s="63">
        <v>206</v>
      </c>
      <c r="K36" s="65">
        <v>106</v>
      </c>
      <c r="L36" s="63">
        <v>100</v>
      </c>
      <c r="M36" s="66">
        <f t="shared" si="1"/>
        <v>0.376599634369287</v>
      </c>
      <c r="N36" s="43"/>
    </row>
    <row r="37" spans="1:14" ht="24.75" customHeight="1">
      <c r="A37" s="38"/>
      <c r="B37" s="69" t="s">
        <v>33</v>
      </c>
      <c r="C37" s="60">
        <v>2548</v>
      </c>
      <c r="D37" s="61">
        <v>1074</v>
      </c>
      <c r="E37" s="62"/>
      <c r="F37" s="63">
        <v>2013</v>
      </c>
      <c r="G37" s="63">
        <v>187</v>
      </c>
      <c r="H37" s="63">
        <v>187</v>
      </c>
      <c r="I37" s="64">
        <f t="shared" si="0"/>
        <v>1.2657724788872329</v>
      </c>
      <c r="J37" s="63">
        <v>144</v>
      </c>
      <c r="K37" s="65">
        <v>68</v>
      </c>
      <c r="L37" s="63">
        <v>76</v>
      </c>
      <c r="M37" s="66">
        <f t="shared" si="1"/>
        <v>0.3850267379679144</v>
      </c>
      <c r="N37" s="43"/>
    </row>
    <row r="38" spans="1:14" ht="24.75" customHeight="1">
      <c r="A38" s="38"/>
      <c r="B38" s="69" t="s">
        <v>34</v>
      </c>
      <c r="C38" s="60">
        <v>2503</v>
      </c>
      <c r="D38" s="61">
        <v>756</v>
      </c>
      <c r="E38" s="62"/>
      <c r="F38" s="63">
        <v>1867</v>
      </c>
      <c r="G38" s="63">
        <v>182</v>
      </c>
      <c r="H38" s="63">
        <v>186</v>
      </c>
      <c r="I38" s="64">
        <f t="shared" si="0"/>
        <v>1.340653454740225</v>
      </c>
      <c r="J38" s="63">
        <v>133</v>
      </c>
      <c r="K38" s="65">
        <v>72</v>
      </c>
      <c r="L38" s="63">
        <v>61</v>
      </c>
      <c r="M38" s="66">
        <f t="shared" si="1"/>
        <v>0.36141304347826086</v>
      </c>
      <c r="N38" s="43"/>
    </row>
    <row r="39" spans="1:14" ht="24.75" customHeight="1">
      <c r="A39" s="38"/>
      <c r="B39" s="69" t="s">
        <v>82</v>
      </c>
      <c r="C39" s="60">
        <v>2657</v>
      </c>
      <c r="D39" s="61">
        <v>1002</v>
      </c>
      <c r="E39" s="62"/>
      <c r="F39" s="63">
        <v>1956</v>
      </c>
      <c r="G39" s="63">
        <v>248</v>
      </c>
      <c r="H39" s="63">
        <v>302</v>
      </c>
      <c r="I39" s="64">
        <f t="shared" si="0"/>
        <v>1.3583844580777096</v>
      </c>
      <c r="J39" s="63">
        <v>113</v>
      </c>
      <c r="K39" s="65">
        <v>57</v>
      </c>
      <c r="L39" s="63">
        <v>56</v>
      </c>
      <c r="M39" s="66">
        <f t="shared" si="1"/>
        <v>0.20545454545454545</v>
      </c>
      <c r="N39" s="43"/>
    </row>
    <row r="40" spans="1:14" ht="24.75" customHeight="1">
      <c r="A40" s="38"/>
      <c r="B40" s="69" t="s">
        <v>24</v>
      </c>
      <c r="C40" s="60">
        <v>2737</v>
      </c>
      <c r="D40" s="61">
        <v>1146</v>
      </c>
      <c r="E40" s="62"/>
      <c r="F40" s="63">
        <v>2021</v>
      </c>
      <c r="G40" s="63">
        <v>239</v>
      </c>
      <c r="H40" s="63">
        <v>255</v>
      </c>
      <c r="I40" s="64">
        <f t="shared" si="0"/>
        <v>1.3542800593765463</v>
      </c>
      <c r="J40" s="63">
        <v>173</v>
      </c>
      <c r="K40" s="65">
        <v>88</v>
      </c>
      <c r="L40" s="63">
        <v>85</v>
      </c>
      <c r="M40" s="66">
        <f t="shared" si="1"/>
        <v>0.35020242914979755</v>
      </c>
      <c r="N40" s="43"/>
    </row>
    <row r="41" spans="1:14" ht="24.75" customHeight="1">
      <c r="A41" s="44"/>
      <c r="B41" s="70" t="s">
        <v>25</v>
      </c>
      <c r="C41" s="71">
        <v>2726</v>
      </c>
      <c r="D41" s="72">
        <v>817</v>
      </c>
      <c r="E41" s="73"/>
      <c r="F41" s="74">
        <v>2117</v>
      </c>
      <c r="G41" s="74">
        <v>255</v>
      </c>
      <c r="H41" s="74">
        <v>281</v>
      </c>
      <c r="I41" s="75">
        <f t="shared" si="0"/>
        <v>1.2876712328767124</v>
      </c>
      <c r="J41" s="74">
        <v>203</v>
      </c>
      <c r="K41" s="76">
        <v>92</v>
      </c>
      <c r="L41" s="74">
        <v>111</v>
      </c>
      <c r="M41" s="77">
        <f>J41/(G41+H41)</f>
        <v>0.3787313432835821</v>
      </c>
      <c r="N41" s="51"/>
    </row>
    <row r="42" spans="1:14" ht="22.5" customHeight="1">
      <c r="A42" s="31" t="s">
        <v>83</v>
      </c>
      <c r="B42" s="31"/>
      <c r="C42" s="31"/>
      <c r="D42" s="31"/>
      <c r="E42" s="31"/>
      <c r="F42" s="31"/>
      <c r="H42" s="31"/>
      <c r="I42" s="31"/>
      <c r="J42" s="31"/>
      <c r="K42" s="31"/>
      <c r="L42" s="31"/>
      <c r="M42" s="78" t="s">
        <v>84</v>
      </c>
      <c r="N42" s="31"/>
    </row>
    <row r="43" spans="1:14" ht="22.5" customHeight="1">
      <c r="A43" s="31" t="s">
        <v>85</v>
      </c>
      <c r="C43" s="31"/>
      <c r="D43" s="31"/>
      <c r="E43" s="31"/>
      <c r="F43" s="31"/>
      <c r="H43" s="31"/>
      <c r="I43" s="31"/>
      <c r="J43" s="31"/>
      <c r="K43" s="31"/>
      <c r="L43" s="31"/>
      <c r="M43" s="78"/>
      <c r="N43" s="31"/>
    </row>
    <row r="44" ht="22.5" customHeight="1">
      <c r="A44" s="79" t="s">
        <v>86</v>
      </c>
    </row>
    <row r="45" ht="22.5" customHeight="1">
      <c r="A45" t="s">
        <v>87</v>
      </c>
    </row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spans="1:11" ht="22.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31"/>
    </row>
    <row r="137" spans="1:11" ht="22.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31"/>
    </row>
    <row r="138" spans="1:11" ht="22.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31"/>
    </row>
    <row r="139" spans="1:11" ht="22.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31"/>
    </row>
    <row r="140" spans="1:11" ht="22.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31"/>
    </row>
    <row r="141" spans="1:11" ht="22.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31"/>
    </row>
    <row r="142" spans="1:11" ht="22.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31"/>
    </row>
    <row r="143" spans="1:11" ht="22.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31"/>
    </row>
    <row r="144" spans="1:11" ht="22.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31"/>
    </row>
    <row r="145" spans="1:11" ht="22.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31"/>
    </row>
    <row r="146" spans="1:11" ht="22.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31"/>
    </row>
    <row r="147" spans="1:11" ht="22.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31"/>
    </row>
    <row r="148" spans="1:11" ht="22.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31"/>
    </row>
  </sheetData>
  <sheetProtection/>
  <mergeCells count="32">
    <mergeCell ref="D40:E40"/>
    <mergeCell ref="D41:E41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5:E5"/>
    <mergeCell ref="G5:H5"/>
    <mergeCell ref="D12:E12"/>
    <mergeCell ref="D13:E13"/>
    <mergeCell ref="D14:E14"/>
    <mergeCell ref="D15:E15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60" zoomScalePageLayoutView="0" workbookViewId="0" topLeftCell="A1">
      <selection activeCell="S10" sqref="S10"/>
    </sheetView>
  </sheetViews>
  <sheetFormatPr defaultColWidth="11.66015625" defaultRowHeight="18"/>
  <cols>
    <col min="1" max="1" width="2.66015625" style="0" customWidth="1"/>
    <col min="2" max="2" width="13.66015625" style="0" customWidth="1"/>
    <col min="3" max="7" width="8.91015625" style="0" customWidth="1"/>
    <col min="8" max="10" width="10.66015625" style="0" customWidth="1"/>
    <col min="11" max="11" width="1.66015625" style="0" customWidth="1"/>
  </cols>
  <sheetData>
    <row r="1" spans="1:11" ht="22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2.5" customHeight="1">
      <c r="A2" s="31"/>
      <c r="B2" s="31" t="s">
        <v>88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22.5" customHeight="1">
      <c r="A3" s="81"/>
      <c r="B3" s="81"/>
      <c r="C3" s="81"/>
      <c r="D3" s="81"/>
      <c r="E3" s="81"/>
      <c r="F3" s="81"/>
      <c r="G3" s="81"/>
      <c r="H3" s="81"/>
      <c r="I3" s="81" t="s">
        <v>89</v>
      </c>
      <c r="J3" s="81"/>
      <c r="K3" s="81"/>
    </row>
    <row r="4" spans="1:10" ht="22.5" customHeight="1">
      <c r="A4" s="82"/>
      <c r="B4" s="83"/>
      <c r="C4" s="84" t="s">
        <v>90</v>
      </c>
      <c r="D4" s="84"/>
      <c r="E4" s="85" t="s">
        <v>91</v>
      </c>
      <c r="F4" s="84"/>
      <c r="G4" s="84"/>
      <c r="H4" s="85" t="s">
        <v>92</v>
      </c>
      <c r="I4" s="84"/>
      <c r="J4" s="84"/>
    </row>
    <row r="5" spans="1:11" ht="22.5" customHeight="1">
      <c r="A5" s="31"/>
      <c r="B5" s="43" t="s">
        <v>49</v>
      </c>
      <c r="C5" s="86" t="s">
        <v>93</v>
      </c>
      <c r="D5" s="86"/>
      <c r="E5" s="87"/>
      <c r="F5" s="81"/>
      <c r="G5" s="81"/>
      <c r="H5" s="88"/>
      <c r="I5" s="89"/>
      <c r="J5" s="86"/>
      <c r="K5" s="90"/>
    </row>
    <row r="6" spans="1:10" ht="22.5" customHeight="1">
      <c r="A6" s="81"/>
      <c r="B6" s="91"/>
      <c r="C6" s="89" t="s">
        <v>94</v>
      </c>
      <c r="D6" s="92" t="s">
        <v>95</v>
      </c>
      <c r="E6" s="92" t="s">
        <v>96</v>
      </c>
      <c r="F6" s="92" t="s">
        <v>94</v>
      </c>
      <c r="G6" s="92" t="s">
        <v>95</v>
      </c>
      <c r="H6" s="92" t="s">
        <v>96</v>
      </c>
      <c r="I6" s="92" t="s">
        <v>94</v>
      </c>
      <c r="J6" s="92" t="s">
        <v>95</v>
      </c>
    </row>
    <row r="7" spans="1:10" ht="22.5" customHeight="1">
      <c r="A7" s="31"/>
      <c r="B7" s="43" t="s">
        <v>97</v>
      </c>
      <c r="C7" s="31" t="s">
        <v>98</v>
      </c>
      <c r="D7" s="31"/>
      <c r="E7" s="31">
        <v>4538</v>
      </c>
      <c r="F7" s="78" t="s">
        <v>67</v>
      </c>
      <c r="G7" s="78" t="s">
        <v>67</v>
      </c>
      <c r="H7" s="31">
        <v>373350</v>
      </c>
      <c r="I7" s="78" t="s">
        <v>67</v>
      </c>
      <c r="J7" s="78" t="s">
        <v>67</v>
      </c>
    </row>
    <row r="8" spans="1:10" ht="22.5" customHeight="1">
      <c r="A8" s="31"/>
      <c r="B8" s="43" t="s">
        <v>68</v>
      </c>
      <c r="C8" s="31">
        <v>590</v>
      </c>
      <c r="D8" s="31">
        <v>686</v>
      </c>
      <c r="E8" s="31">
        <v>5228</v>
      </c>
      <c r="F8" s="31">
        <v>2566</v>
      </c>
      <c r="G8" s="31">
        <v>2662</v>
      </c>
      <c r="H8" s="31">
        <v>510086</v>
      </c>
      <c r="I8" s="31">
        <v>304102</v>
      </c>
      <c r="J8" s="31">
        <v>205984</v>
      </c>
    </row>
    <row r="9" spans="1:10" ht="22.5" customHeight="1">
      <c r="A9" s="31"/>
      <c r="B9" s="93" t="s">
        <v>69</v>
      </c>
      <c r="C9" s="31">
        <v>428</v>
      </c>
      <c r="D9" s="31">
        <v>443</v>
      </c>
      <c r="E9" s="31">
        <v>4309</v>
      </c>
      <c r="F9" s="31">
        <v>2396</v>
      </c>
      <c r="G9" s="31">
        <v>1913</v>
      </c>
      <c r="H9" s="31">
        <v>508387</v>
      </c>
      <c r="I9" s="31">
        <v>342256</v>
      </c>
      <c r="J9" s="31">
        <v>166131</v>
      </c>
    </row>
    <row r="10" spans="1:10" ht="22.5" customHeight="1">
      <c r="A10" s="31"/>
      <c r="B10" s="43" t="s">
        <v>70</v>
      </c>
      <c r="C10" s="31">
        <v>730</v>
      </c>
      <c r="D10" s="31">
        <v>772</v>
      </c>
      <c r="E10" s="31">
        <v>6622</v>
      </c>
      <c r="F10" s="31">
        <v>3475</v>
      </c>
      <c r="G10" s="31">
        <v>3147</v>
      </c>
      <c r="H10" s="31">
        <v>922963</v>
      </c>
      <c r="I10" s="31">
        <v>568763</v>
      </c>
      <c r="J10" s="31">
        <v>354200</v>
      </c>
    </row>
    <row r="11" spans="1:10" ht="22.5" customHeight="1">
      <c r="A11" s="31"/>
      <c r="B11" s="93" t="s">
        <v>30</v>
      </c>
      <c r="C11" s="31">
        <v>576</v>
      </c>
      <c r="D11" s="31">
        <v>830</v>
      </c>
      <c r="E11" s="31">
        <v>7224</v>
      </c>
      <c r="F11" s="31">
        <v>3557</v>
      </c>
      <c r="G11" s="31">
        <v>3667</v>
      </c>
      <c r="H11" s="31">
        <v>1008970</v>
      </c>
      <c r="I11" s="31">
        <v>605875</v>
      </c>
      <c r="J11" s="31">
        <v>403095</v>
      </c>
    </row>
    <row r="12" spans="1:10" ht="28.5" customHeight="1">
      <c r="A12" s="31"/>
      <c r="B12" s="93" t="s">
        <v>31</v>
      </c>
      <c r="C12" s="31">
        <v>809</v>
      </c>
      <c r="D12" s="31">
        <v>869</v>
      </c>
      <c r="E12" s="31">
        <v>7658</v>
      </c>
      <c r="F12" s="31">
        <v>3849</v>
      </c>
      <c r="G12" s="31">
        <v>3809</v>
      </c>
      <c r="H12" s="31">
        <v>1116790</v>
      </c>
      <c r="I12" s="31">
        <v>683660</v>
      </c>
      <c r="J12" s="31">
        <v>433130</v>
      </c>
    </row>
    <row r="13" spans="1:10" ht="22.5" customHeight="1">
      <c r="A13" s="31"/>
      <c r="B13" s="93" t="s">
        <v>99</v>
      </c>
      <c r="C13" s="31">
        <v>923</v>
      </c>
      <c r="D13" s="31">
        <v>910</v>
      </c>
      <c r="E13" s="31">
        <v>8750</v>
      </c>
      <c r="F13" s="31">
        <v>4554</v>
      </c>
      <c r="G13" s="31">
        <v>4196</v>
      </c>
      <c r="H13" s="31">
        <v>1268164</v>
      </c>
      <c r="I13" s="31">
        <v>797483</v>
      </c>
      <c r="J13" s="31">
        <v>470681</v>
      </c>
    </row>
    <row r="14" spans="1:10" ht="22.5" customHeight="1">
      <c r="A14" s="31"/>
      <c r="B14" s="93" t="s">
        <v>100</v>
      </c>
      <c r="C14" s="31">
        <v>956</v>
      </c>
      <c r="D14" s="31">
        <v>939</v>
      </c>
      <c r="E14" s="31">
        <v>9797</v>
      </c>
      <c r="F14" s="31">
        <v>4849</v>
      </c>
      <c r="G14" s="31">
        <v>4948</v>
      </c>
      <c r="H14" s="31">
        <v>1427478</v>
      </c>
      <c r="I14" s="31">
        <v>858588</v>
      </c>
      <c r="J14" s="31">
        <v>568890</v>
      </c>
    </row>
    <row r="15" spans="1:10" ht="22.5" customHeight="1">
      <c r="A15" s="31"/>
      <c r="B15" s="93" t="s">
        <v>101</v>
      </c>
      <c r="C15" s="31">
        <v>938</v>
      </c>
      <c r="D15" s="31">
        <v>872</v>
      </c>
      <c r="E15" s="31">
        <v>9165</v>
      </c>
      <c r="F15" s="31">
        <v>4754</v>
      </c>
      <c r="G15" s="31">
        <v>4411</v>
      </c>
      <c r="H15" s="31">
        <v>1347872</v>
      </c>
      <c r="I15" s="31">
        <v>837440</v>
      </c>
      <c r="J15" s="31">
        <v>510432</v>
      </c>
    </row>
    <row r="16" spans="1:10" ht="22.5" customHeight="1">
      <c r="A16" s="31"/>
      <c r="B16" s="93" t="s">
        <v>102</v>
      </c>
      <c r="C16" s="31">
        <v>1023</v>
      </c>
      <c r="D16" s="31">
        <v>1045</v>
      </c>
      <c r="E16" s="31">
        <v>10185</v>
      </c>
      <c r="F16" s="31">
        <v>4822</v>
      </c>
      <c r="G16" s="31">
        <v>5363</v>
      </c>
      <c r="H16" s="65">
        <v>1473199</v>
      </c>
      <c r="I16" s="31">
        <v>854898</v>
      </c>
      <c r="J16" s="65">
        <v>618301</v>
      </c>
    </row>
    <row r="17" spans="1:10" ht="28.5" customHeight="1">
      <c r="A17" s="31"/>
      <c r="B17" s="93" t="s">
        <v>103</v>
      </c>
      <c r="C17" s="31">
        <v>1155</v>
      </c>
      <c r="D17" s="31">
        <v>950</v>
      </c>
      <c r="E17" s="31">
        <v>9843</v>
      </c>
      <c r="F17" s="31">
        <v>5456</v>
      </c>
      <c r="G17" s="31">
        <v>4387</v>
      </c>
      <c r="H17" s="31">
        <v>1462952</v>
      </c>
      <c r="I17" s="31">
        <v>969013</v>
      </c>
      <c r="J17" s="31">
        <v>493939</v>
      </c>
    </row>
    <row r="18" spans="1:10" ht="22.5" customHeight="1">
      <c r="A18" s="31"/>
      <c r="B18" s="93" t="s">
        <v>104</v>
      </c>
      <c r="C18" s="31">
        <v>889</v>
      </c>
      <c r="D18" s="31">
        <v>879</v>
      </c>
      <c r="E18" s="31">
        <v>7102</v>
      </c>
      <c r="F18" s="31">
        <v>3635</v>
      </c>
      <c r="G18" s="31">
        <v>3467</v>
      </c>
      <c r="H18" s="31">
        <v>966566</v>
      </c>
      <c r="I18" s="31">
        <v>592601</v>
      </c>
      <c r="J18" s="31">
        <v>373965</v>
      </c>
    </row>
    <row r="19" spans="1:10" ht="22.5" customHeight="1">
      <c r="A19" s="31"/>
      <c r="B19" s="93" t="s">
        <v>105</v>
      </c>
      <c r="C19" s="31">
        <v>770</v>
      </c>
      <c r="D19" s="31">
        <v>816</v>
      </c>
      <c r="E19" s="31">
        <v>5430</v>
      </c>
      <c r="F19" s="31">
        <v>2564</v>
      </c>
      <c r="G19" s="31">
        <v>2866</v>
      </c>
      <c r="H19" s="31">
        <v>674658</v>
      </c>
      <c r="I19" s="31">
        <v>379434</v>
      </c>
      <c r="J19" s="31">
        <v>295224</v>
      </c>
    </row>
    <row r="20" spans="1:10" ht="22.5" customHeight="1">
      <c r="A20" s="31"/>
      <c r="B20" s="93" t="s">
        <v>106</v>
      </c>
      <c r="C20" s="94">
        <v>1997</v>
      </c>
      <c r="D20" s="95"/>
      <c r="E20" s="31">
        <v>5148</v>
      </c>
      <c r="F20" s="31">
        <v>2161</v>
      </c>
      <c r="G20" s="31">
        <v>2987</v>
      </c>
      <c r="H20" s="31">
        <v>608387</v>
      </c>
      <c r="I20" s="31">
        <v>309069</v>
      </c>
      <c r="J20" s="31">
        <v>299318</v>
      </c>
    </row>
    <row r="21" spans="1:10" ht="22.5" customHeight="1">
      <c r="A21" s="31"/>
      <c r="B21" s="93" t="s">
        <v>107</v>
      </c>
      <c r="C21" s="94">
        <v>1824</v>
      </c>
      <c r="D21" s="95"/>
      <c r="E21" s="31">
        <v>4075</v>
      </c>
      <c r="F21" s="31">
        <v>1550</v>
      </c>
      <c r="G21" s="31">
        <v>2525</v>
      </c>
      <c r="H21" s="31">
        <v>479402</v>
      </c>
      <c r="I21" s="31">
        <v>218292</v>
      </c>
      <c r="J21" s="31">
        <v>261110</v>
      </c>
    </row>
    <row r="22" spans="1:10" ht="28.5" customHeight="1">
      <c r="A22" s="31"/>
      <c r="B22" s="93" t="s">
        <v>108</v>
      </c>
      <c r="C22" s="94">
        <v>1430</v>
      </c>
      <c r="D22" s="95"/>
      <c r="E22" s="31">
        <v>3944</v>
      </c>
      <c r="F22" s="31">
        <v>1487</v>
      </c>
      <c r="G22" s="31">
        <v>2457</v>
      </c>
      <c r="H22" s="31">
        <v>454504</v>
      </c>
      <c r="I22" s="31">
        <v>206819</v>
      </c>
      <c r="J22" s="31">
        <v>247685</v>
      </c>
    </row>
    <row r="23" spans="1:10" ht="22.5" customHeight="1">
      <c r="A23" s="5"/>
      <c r="B23" s="93" t="s">
        <v>109</v>
      </c>
      <c r="C23" s="96">
        <v>2401</v>
      </c>
      <c r="D23" s="97"/>
      <c r="E23" s="5">
        <v>6051</v>
      </c>
      <c r="F23" s="5">
        <v>3147</v>
      </c>
      <c r="G23" s="5">
        <v>2904</v>
      </c>
      <c r="H23" s="98">
        <v>713425</v>
      </c>
      <c r="I23" s="5">
        <v>413241</v>
      </c>
      <c r="J23" s="98">
        <v>300183</v>
      </c>
    </row>
    <row r="24" spans="1:10" ht="22.5" customHeight="1">
      <c r="A24" s="31"/>
      <c r="B24" s="93" t="s">
        <v>110</v>
      </c>
      <c r="C24" s="94">
        <v>2620</v>
      </c>
      <c r="D24" s="95"/>
      <c r="E24" s="31">
        <v>13333</v>
      </c>
      <c r="F24" s="31">
        <v>7765</v>
      </c>
      <c r="G24" s="31">
        <v>5568</v>
      </c>
      <c r="H24" s="31">
        <v>1965947</v>
      </c>
      <c r="I24" s="31">
        <v>1287079</v>
      </c>
      <c r="J24" s="31">
        <v>678866</v>
      </c>
    </row>
    <row r="25" spans="1:10" ht="22.5" customHeight="1">
      <c r="A25" s="31"/>
      <c r="B25" s="93" t="s">
        <v>111</v>
      </c>
      <c r="C25" s="94">
        <v>1509</v>
      </c>
      <c r="D25" s="95"/>
      <c r="E25" s="31">
        <v>6614</v>
      </c>
      <c r="F25" s="31">
        <v>3346</v>
      </c>
      <c r="G25" s="31">
        <v>3268</v>
      </c>
      <c r="H25" s="31">
        <v>777579</v>
      </c>
      <c r="I25" s="31">
        <v>450053</v>
      </c>
      <c r="J25" s="31">
        <v>327526</v>
      </c>
    </row>
    <row r="26" spans="1:10" ht="22.5" customHeight="1">
      <c r="A26" s="31"/>
      <c r="B26" s="67" t="s">
        <v>112</v>
      </c>
      <c r="C26" s="99">
        <v>1591</v>
      </c>
      <c r="D26" s="95"/>
      <c r="E26" s="31">
        <v>5761</v>
      </c>
      <c r="F26" s="31">
        <v>2734</v>
      </c>
      <c r="G26" s="31">
        <v>3027</v>
      </c>
      <c r="H26" s="31">
        <v>660361</v>
      </c>
      <c r="I26" s="31">
        <v>362625</v>
      </c>
      <c r="J26" s="31">
        <v>297735</v>
      </c>
    </row>
    <row r="27" spans="1:10" ht="28.5" customHeight="1">
      <c r="A27" s="31"/>
      <c r="B27" s="67" t="s">
        <v>113</v>
      </c>
      <c r="C27" s="99">
        <v>1934</v>
      </c>
      <c r="D27" s="95"/>
      <c r="E27" s="31">
        <v>6063</v>
      </c>
      <c r="F27" s="31">
        <v>2777</v>
      </c>
      <c r="G27" s="31">
        <v>3286</v>
      </c>
      <c r="H27" s="31">
        <v>682667</v>
      </c>
      <c r="I27" s="31">
        <v>357341</v>
      </c>
      <c r="J27" s="31">
        <v>325326</v>
      </c>
    </row>
    <row r="28" spans="1:10" ht="28.5" customHeight="1">
      <c r="A28" s="31"/>
      <c r="B28" s="93" t="s">
        <v>114</v>
      </c>
      <c r="C28" s="94">
        <f>SUM(C30:D41)</f>
        <v>1571</v>
      </c>
      <c r="D28" s="95"/>
      <c r="E28" s="100">
        <f aca="true" t="shared" si="0" ref="E28:J28">SUM(E30:E41)</f>
        <v>7603</v>
      </c>
      <c r="F28" s="100">
        <f t="shared" si="0"/>
        <v>2930</v>
      </c>
      <c r="G28" s="100">
        <f t="shared" si="0"/>
        <v>4670</v>
      </c>
      <c r="H28" s="100">
        <f t="shared" si="0"/>
        <v>909485</v>
      </c>
      <c r="I28" s="100">
        <f t="shared" si="0"/>
        <v>406562</v>
      </c>
      <c r="J28" s="100">
        <f t="shared" si="0"/>
        <v>502920</v>
      </c>
    </row>
    <row r="29" spans="1:10" ht="31.5" customHeight="1">
      <c r="A29" s="31"/>
      <c r="B29" s="67"/>
      <c r="C29" s="101"/>
      <c r="D29" s="102"/>
      <c r="E29" s="31"/>
      <c r="F29" s="31"/>
      <c r="G29" s="31"/>
      <c r="H29" s="31"/>
      <c r="I29" s="31"/>
      <c r="J29" s="31"/>
    </row>
    <row r="30" spans="1:10" ht="22.5" customHeight="1">
      <c r="A30" s="31"/>
      <c r="B30" s="69" t="s">
        <v>80</v>
      </c>
      <c r="C30" s="99">
        <v>332</v>
      </c>
      <c r="D30" s="95"/>
      <c r="E30" s="31">
        <v>831</v>
      </c>
      <c r="F30" s="31">
        <v>326</v>
      </c>
      <c r="G30" s="31">
        <v>505</v>
      </c>
      <c r="H30" s="31">
        <v>93755</v>
      </c>
      <c r="I30" s="31">
        <v>42373</v>
      </c>
      <c r="J30" s="65">
        <v>51381</v>
      </c>
    </row>
    <row r="31" spans="1:10" ht="22.5" customHeight="1">
      <c r="A31" s="31"/>
      <c r="B31" s="69" t="s">
        <v>27</v>
      </c>
      <c r="C31" s="99">
        <v>158</v>
      </c>
      <c r="D31" s="95"/>
      <c r="E31" s="31">
        <v>855</v>
      </c>
      <c r="F31" s="31">
        <v>337</v>
      </c>
      <c r="G31" s="31">
        <v>518</v>
      </c>
      <c r="H31" s="31">
        <v>106992</v>
      </c>
      <c r="I31" s="31">
        <v>49040</v>
      </c>
      <c r="J31" s="65">
        <v>57952</v>
      </c>
    </row>
    <row r="32" spans="1:10" ht="22.5" customHeight="1">
      <c r="A32" s="31"/>
      <c r="B32" s="69" t="s">
        <v>28</v>
      </c>
      <c r="C32" s="99">
        <v>136</v>
      </c>
      <c r="D32" s="95"/>
      <c r="E32" s="31">
        <v>803</v>
      </c>
      <c r="F32" s="31">
        <v>308</v>
      </c>
      <c r="G32" s="31">
        <v>495</v>
      </c>
      <c r="H32" s="31">
        <v>91265</v>
      </c>
      <c r="I32" s="31">
        <v>40134</v>
      </c>
      <c r="J32" s="65">
        <v>51131</v>
      </c>
    </row>
    <row r="33" spans="1:10" ht="22.5" customHeight="1">
      <c r="A33" s="31"/>
      <c r="B33" s="69" t="s">
        <v>29</v>
      </c>
      <c r="C33" s="99">
        <v>116</v>
      </c>
      <c r="D33" s="95"/>
      <c r="E33" s="31">
        <v>791</v>
      </c>
      <c r="F33" s="31">
        <v>292</v>
      </c>
      <c r="G33" s="31">
        <v>499</v>
      </c>
      <c r="H33" s="31">
        <v>98677</v>
      </c>
      <c r="I33" s="31">
        <v>41841</v>
      </c>
      <c r="J33" s="65">
        <v>56835</v>
      </c>
    </row>
    <row r="34" spans="1:10" ht="22.5" customHeight="1">
      <c r="A34" s="31"/>
      <c r="B34" s="69" t="s">
        <v>30</v>
      </c>
      <c r="C34" s="99">
        <v>100</v>
      </c>
      <c r="D34" s="95"/>
      <c r="E34" s="31">
        <v>733</v>
      </c>
      <c r="F34" s="31">
        <v>278</v>
      </c>
      <c r="G34" s="31">
        <v>455</v>
      </c>
      <c r="H34" s="31">
        <v>91192</v>
      </c>
      <c r="I34" s="31">
        <v>39803</v>
      </c>
      <c r="J34" s="65">
        <v>51389</v>
      </c>
    </row>
    <row r="35" spans="1:10" ht="22.5" customHeight="1">
      <c r="A35" s="31"/>
      <c r="B35" s="69" t="s">
        <v>31</v>
      </c>
      <c r="C35" s="99">
        <v>118</v>
      </c>
      <c r="D35" s="95"/>
      <c r="E35" s="31">
        <v>631</v>
      </c>
      <c r="F35" s="31">
        <v>245</v>
      </c>
      <c r="G35" s="31">
        <v>386</v>
      </c>
      <c r="H35" s="31">
        <v>73924</v>
      </c>
      <c r="I35" s="31">
        <v>32801</v>
      </c>
      <c r="J35" s="65">
        <v>41123</v>
      </c>
    </row>
    <row r="36" spans="1:10" ht="22.5" customHeight="1">
      <c r="A36" s="31"/>
      <c r="B36" s="69" t="s">
        <v>32</v>
      </c>
      <c r="C36" s="99">
        <v>115</v>
      </c>
      <c r="D36" s="95"/>
      <c r="E36" s="31">
        <v>590</v>
      </c>
      <c r="F36" s="31">
        <v>220</v>
      </c>
      <c r="G36" s="31">
        <v>370</v>
      </c>
      <c r="H36" s="31">
        <v>77086</v>
      </c>
      <c r="I36" s="31">
        <v>35257</v>
      </c>
      <c r="J36" s="65">
        <v>41829</v>
      </c>
    </row>
    <row r="37" spans="1:10" ht="22.5" customHeight="1">
      <c r="A37" s="31"/>
      <c r="B37" s="69" t="s">
        <v>33</v>
      </c>
      <c r="C37" s="99">
        <v>100</v>
      </c>
      <c r="D37" s="95"/>
      <c r="E37" s="31">
        <v>509</v>
      </c>
      <c r="F37" s="31">
        <v>199</v>
      </c>
      <c r="G37" s="31">
        <v>307</v>
      </c>
      <c r="H37" s="31">
        <v>59309</v>
      </c>
      <c r="I37" s="31">
        <v>26116</v>
      </c>
      <c r="J37" s="65">
        <v>33192</v>
      </c>
    </row>
    <row r="38" spans="1:10" ht="22.5" customHeight="1">
      <c r="A38" s="31"/>
      <c r="B38" s="69" t="s">
        <v>34</v>
      </c>
      <c r="C38" s="99">
        <v>87</v>
      </c>
      <c r="D38" s="95"/>
      <c r="E38" s="31">
        <v>499</v>
      </c>
      <c r="F38" s="31">
        <v>188</v>
      </c>
      <c r="G38" s="31">
        <v>311</v>
      </c>
      <c r="H38" s="31">
        <v>52928</v>
      </c>
      <c r="I38" s="31">
        <v>23425</v>
      </c>
      <c r="J38" s="65">
        <v>29503</v>
      </c>
    </row>
    <row r="39" spans="1:10" ht="22.5" customHeight="1">
      <c r="A39" s="31"/>
      <c r="B39" s="69" t="s">
        <v>82</v>
      </c>
      <c r="C39" s="99">
        <v>106</v>
      </c>
      <c r="D39" s="95"/>
      <c r="E39" s="31">
        <v>492</v>
      </c>
      <c r="F39" s="31">
        <v>189</v>
      </c>
      <c r="G39" s="31">
        <v>303</v>
      </c>
      <c r="H39" s="31">
        <v>66713</v>
      </c>
      <c r="I39" s="31">
        <v>29631</v>
      </c>
      <c r="J39" s="65">
        <v>37082</v>
      </c>
    </row>
    <row r="40" spans="1:10" ht="22.5" customHeight="1">
      <c r="A40" s="31"/>
      <c r="B40" s="69" t="s">
        <v>24</v>
      </c>
      <c r="C40" s="99">
        <v>91</v>
      </c>
      <c r="D40" s="95"/>
      <c r="E40" s="31">
        <v>446</v>
      </c>
      <c r="F40" s="31">
        <v>181</v>
      </c>
      <c r="G40" s="31">
        <v>265</v>
      </c>
      <c r="H40" s="31">
        <v>48253</v>
      </c>
      <c r="I40" s="31">
        <v>22661</v>
      </c>
      <c r="J40" s="65">
        <v>25592</v>
      </c>
    </row>
    <row r="41" spans="1:10" ht="22.5" customHeight="1">
      <c r="A41" s="45"/>
      <c r="B41" s="103" t="s">
        <v>25</v>
      </c>
      <c r="C41" s="104">
        <v>112</v>
      </c>
      <c r="D41" s="105"/>
      <c r="E41" s="106">
        <v>423</v>
      </c>
      <c r="F41" s="106">
        <v>167</v>
      </c>
      <c r="G41" s="106">
        <v>256</v>
      </c>
      <c r="H41" s="106">
        <v>49391</v>
      </c>
      <c r="I41" s="107">
        <v>23480</v>
      </c>
      <c r="J41" s="108">
        <v>25911</v>
      </c>
    </row>
    <row r="42" ht="22.5" customHeight="1"/>
    <row r="43" ht="22.5" customHeight="1">
      <c r="A43" s="31" t="s">
        <v>115</v>
      </c>
    </row>
    <row r="44" spans="1:9" ht="22.5" customHeight="1">
      <c r="A44" s="109" t="s">
        <v>116</v>
      </c>
      <c r="B44" s="109"/>
      <c r="C44" s="109"/>
      <c r="D44" s="109"/>
      <c r="E44" s="109"/>
      <c r="F44" s="109"/>
      <c r="G44" s="109"/>
      <c r="H44" s="109"/>
      <c r="I44" s="109"/>
    </row>
  </sheetData>
  <sheetProtection/>
  <mergeCells count="22">
    <mergeCell ref="C39:D39"/>
    <mergeCell ref="C40:D40"/>
    <mergeCell ref="C41:D41"/>
    <mergeCell ref="A44:I44"/>
    <mergeCell ref="C33:D33"/>
    <mergeCell ref="C34:D34"/>
    <mergeCell ref="C35:D35"/>
    <mergeCell ref="C36:D36"/>
    <mergeCell ref="C37:D37"/>
    <mergeCell ref="C38:D38"/>
    <mergeCell ref="C26:D26"/>
    <mergeCell ref="C27:D27"/>
    <mergeCell ref="C28:D28"/>
    <mergeCell ref="C30:D30"/>
    <mergeCell ref="C31:D31"/>
    <mergeCell ref="C32:D32"/>
    <mergeCell ref="C20:D20"/>
    <mergeCell ref="C21:D21"/>
    <mergeCell ref="C22:D22"/>
    <mergeCell ref="C23:D23"/>
    <mergeCell ref="C24:D24"/>
    <mergeCell ref="C25:D2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60" zoomScalePageLayoutView="0" workbookViewId="0" topLeftCell="A1">
      <selection activeCell="S7" sqref="S7"/>
    </sheetView>
  </sheetViews>
  <sheetFormatPr defaultColWidth="11.66015625" defaultRowHeight="18"/>
  <cols>
    <col min="1" max="1" width="2.58203125" style="0" customWidth="1"/>
    <col min="2" max="2" width="27.66015625" style="0" customWidth="1"/>
    <col min="3" max="8" width="9.66015625" style="0" customWidth="1"/>
    <col min="9" max="9" width="2.66015625" style="0" customWidth="1"/>
  </cols>
  <sheetData>
    <row r="1" spans="1:9" ht="22.5" customHeight="1">
      <c r="A1" s="31" t="s">
        <v>117</v>
      </c>
      <c r="B1" s="31"/>
      <c r="C1" s="31"/>
      <c r="D1" s="31"/>
      <c r="E1" s="31"/>
      <c r="F1" s="31"/>
      <c r="G1" s="31"/>
      <c r="H1" s="31"/>
      <c r="I1" s="31"/>
    </row>
    <row r="2" spans="1:9" ht="22.5" customHeight="1">
      <c r="A2" s="31"/>
      <c r="B2" s="31" t="s">
        <v>118</v>
      </c>
      <c r="C2" s="31"/>
      <c r="D2" s="31"/>
      <c r="E2" s="31"/>
      <c r="F2" s="31"/>
      <c r="G2" s="31"/>
      <c r="H2" s="31"/>
      <c r="I2" s="31"/>
    </row>
    <row r="3" spans="1:9" ht="22.5" customHeight="1">
      <c r="A3" s="81"/>
      <c r="B3" s="81"/>
      <c r="C3" s="81"/>
      <c r="D3" s="81"/>
      <c r="E3" s="81"/>
      <c r="F3" s="81"/>
      <c r="G3" s="81" t="s">
        <v>119</v>
      </c>
      <c r="H3" s="81"/>
      <c r="I3" s="81"/>
    </row>
    <row r="4" spans="1:9" ht="22.5" customHeight="1">
      <c r="A4" s="31"/>
      <c r="B4" s="31" t="s">
        <v>120</v>
      </c>
      <c r="C4" s="110" t="s">
        <v>121</v>
      </c>
      <c r="D4" s="111" t="s">
        <v>122</v>
      </c>
      <c r="E4" s="112" t="s">
        <v>123</v>
      </c>
      <c r="F4" s="86"/>
      <c r="G4" s="86"/>
      <c r="H4" s="86"/>
      <c r="I4" s="81"/>
    </row>
    <row r="5" spans="1:9" ht="22.5" customHeight="1">
      <c r="A5" s="81"/>
      <c r="B5" s="81"/>
      <c r="C5" s="92" t="s">
        <v>124</v>
      </c>
      <c r="D5" s="113"/>
      <c r="E5" s="92" t="s">
        <v>96</v>
      </c>
      <c r="F5" s="92" t="s">
        <v>125</v>
      </c>
      <c r="G5" s="92" t="s">
        <v>126</v>
      </c>
      <c r="H5" s="92" t="s">
        <v>127</v>
      </c>
      <c r="I5" s="81"/>
    </row>
    <row r="6" spans="2:9" ht="22.5" customHeight="1">
      <c r="B6" s="114" t="s">
        <v>128</v>
      </c>
      <c r="C6" s="98">
        <v>41</v>
      </c>
      <c r="D6" s="98">
        <v>22</v>
      </c>
      <c r="E6" s="98">
        <f aca="true" t="shared" si="0" ref="E6:E11">SUM(F6:H6)</f>
        <v>299</v>
      </c>
      <c r="F6" s="98">
        <v>127</v>
      </c>
      <c r="G6" s="98">
        <v>167</v>
      </c>
      <c r="H6" s="98">
        <v>5</v>
      </c>
      <c r="I6" s="5"/>
    </row>
    <row r="7" spans="2:9" ht="22.5" customHeight="1">
      <c r="B7" s="114" t="s">
        <v>129</v>
      </c>
      <c r="C7" s="98">
        <v>11</v>
      </c>
      <c r="D7" s="98">
        <v>4</v>
      </c>
      <c r="E7" s="98">
        <f t="shared" si="0"/>
        <v>111</v>
      </c>
      <c r="F7" s="98">
        <v>30</v>
      </c>
      <c r="G7" s="98">
        <v>80</v>
      </c>
      <c r="H7" s="98">
        <v>1</v>
      </c>
      <c r="I7" s="5"/>
    </row>
    <row r="8" spans="1:9" ht="22.5" customHeight="1">
      <c r="A8" s="5"/>
      <c r="B8" s="114" t="s">
        <v>130</v>
      </c>
      <c r="C8" s="98">
        <v>9</v>
      </c>
      <c r="D8" s="98">
        <v>2</v>
      </c>
      <c r="E8" s="98">
        <f t="shared" si="0"/>
        <v>21</v>
      </c>
      <c r="F8" s="98">
        <v>16</v>
      </c>
      <c r="G8" s="98">
        <v>5</v>
      </c>
      <c r="H8" s="78" t="s">
        <v>131</v>
      </c>
      <c r="I8" s="5"/>
    </row>
    <row r="9" spans="1:9" ht="22.5" customHeight="1">
      <c r="A9" s="5"/>
      <c r="B9" s="114" t="s">
        <v>132</v>
      </c>
      <c r="C9" s="98">
        <v>47</v>
      </c>
      <c r="D9" s="98">
        <v>21</v>
      </c>
      <c r="E9" s="98">
        <f t="shared" si="0"/>
        <v>318</v>
      </c>
      <c r="F9" s="98">
        <v>135</v>
      </c>
      <c r="G9" s="98">
        <v>178</v>
      </c>
      <c r="H9" s="98">
        <v>5</v>
      </c>
      <c r="I9" s="5"/>
    </row>
    <row r="10" spans="1:9" ht="22.5" customHeight="1">
      <c r="A10" s="5"/>
      <c r="B10" s="114" t="s">
        <v>129</v>
      </c>
      <c r="C10" s="98">
        <v>8</v>
      </c>
      <c r="D10" s="98">
        <v>5</v>
      </c>
      <c r="E10" s="98">
        <f t="shared" si="0"/>
        <v>112</v>
      </c>
      <c r="F10" s="98">
        <v>32</v>
      </c>
      <c r="G10" s="98">
        <v>78</v>
      </c>
      <c r="H10" s="98">
        <v>2</v>
      </c>
      <c r="I10" s="5"/>
    </row>
    <row r="11" spans="1:9" ht="22.5" customHeight="1">
      <c r="A11" s="5"/>
      <c r="B11" s="114" t="s">
        <v>130</v>
      </c>
      <c r="C11" s="98">
        <v>5</v>
      </c>
      <c r="D11" s="98">
        <v>2</v>
      </c>
      <c r="E11" s="98">
        <f t="shared" si="0"/>
        <v>26</v>
      </c>
      <c r="F11" s="98">
        <v>19</v>
      </c>
      <c r="G11" s="98">
        <v>7</v>
      </c>
      <c r="H11" s="78" t="s">
        <v>131</v>
      </c>
      <c r="I11" s="5"/>
    </row>
    <row r="12" spans="1:9" ht="22.5" customHeight="1">
      <c r="A12" s="5"/>
      <c r="B12" s="114" t="s">
        <v>133</v>
      </c>
      <c r="C12" s="98">
        <v>41</v>
      </c>
      <c r="D12" s="98">
        <v>29</v>
      </c>
      <c r="E12" s="98">
        <v>331</v>
      </c>
      <c r="F12" s="98">
        <v>140</v>
      </c>
      <c r="G12" s="98">
        <v>186</v>
      </c>
      <c r="H12" s="98">
        <v>5</v>
      </c>
      <c r="I12" s="5"/>
    </row>
    <row r="13" spans="1:9" ht="22.5" customHeight="1">
      <c r="A13" s="5"/>
      <c r="B13" s="114" t="s">
        <v>129</v>
      </c>
      <c r="C13" s="98">
        <v>7</v>
      </c>
      <c r="D13" s="98">
        <v>8</v>
      </c>
      <c r="E13" s="98">
        <v>114</v>
      </c>
      <c r="F13" s="98">
        <v>32</v>
      </c>
      <c r="G13" s="98">
        <v>80</v>
      </c>
      <c r="H13" s="98">
        <v>2</v>
      </c>
      <c r="I13" s="5"/>
    </row>
    <row r="14" spans="1:9" ht="22.5" customHeight="1">
      <c r="A14" s="5"/>
      <c r="B14" s="114" t="s">
        <v>130</v>
      </c>
      <c r="C14" s="98">
        <v>17</v>
      </c>
      <c r="D14" s="98">
        <v>5</v>
      </c>
      <c r="E14" s="98">
        <v>32</v>
      </c>
      <c r="F14" s="98">
        <v>25</v>
      </c>
      <c r="G14" s="98">
        <v>7</v>
      </c>
      <c r="H14" s="78" t="s">
        <v>131</v>
      </c>
      <c r="I14" s="5"/>
    </row>
    <row r="15" spans="1:9" ht="22.5" customHeight="1">
      <c r="A15" s="5"/>
      <c r="B15" s="114" t="s">
        <v>134</v>
      </c>
      <c r="C15" s="98">
        <v>59</v>
      </c>
      <c r="D15" s="98">
        <v>29</v>
      </c>
      <c r="E15" s="98">
        <v>298</v>
      </c>
      <c r="F15" s="98">
        <v>102</v>
      </c>
      <c r="G15" s="98">
        <v>193</v>
      </c>
      <c r="H15" s="78">
        <v>3</v>
      </c>
      <c r="I15" s="5"/>
    </row>
    <row r="16" spans="1:9" ht="22.5" customHeight="1">
      <c r="A16" s="5"/>
      <c r="B16" s="114" t="s">
        <v>129</v>
      </c>
      <c r="C16" s="98">
        <v>18</v>
      </c>
      <c r="D16" s="98">
        <v>7</v>
      </c>
      <c r="E16" s="98">
        <v>120</v>
      </c>
      <c r="F16" s="98">
        <v>36</v>
      </c>
      <c r="G16" s="98">
        <v>83</v>
      </c>
      <c r="H16" s="78">
        <v>1</v>
      </c>
      <c r="I16" s="5"/>
    </row>
    <row r="17" spans="1:9" ht="22.5" customHeight="1">
      <c r="A17" s="5"/>
      <c r="B17" s="114" t="s">
        <v>130</v>
      </c>
      <c r="C17" s="98">
        <v>25</v>
      </c>
      <c r="D17" s="98">
        <v>8</v>
      </c>
      <c r="E17" s="98">
        <v>35</v>
      </c>
      <c r="F17" s="98">
        <v>25</v>
      </c>
      <c r="G17" s="98">
        <v>10</v>
      </c>
      <c r="H17" s="78" t="s">
        <v>131</v>
      </c>
      <c r="I17" s="5"/>
    </row>
    <row r="18" spans="1:9" ht="22.5" customHeight="1">
      <c r="A18" s="5"/>
      <c r="B18" s="31" t="s">
        <v>135</v>
      </c>
      <c r="C18" s="115">
        <v>57</v>
      </c>
      <c r="D18" s="98">
        <v>16</v>
      </c>
      <c r="E18" s="98">
        <v>311</v>
      </c>
      <c r="F18" s="98">
        <v>115</v>
      </c>
      <c r="G18" s="98">
        <v>194</v>
      </c>
      <c r="H18" s="116">
        <v>2</v>
      </c>
      <c r="I18" s="5"/>
    </row>
    <row r="19" spans="1:9" ht="22.5" customHeight="1">
      <c r="A19" s="5"/>
      <c r="B19" s="31" t="s">
        <v>129</v>
      </c>
      <c r="C19" s="115">
        <v>17</v>
      </c>
      <c r="D19" s="98">
        <v>8</v>
      </c>
      <c r="E19" s="98">
        <v>136</v>
      </c>
      <c r="F19" s="98">
        <v>42</v>
      </c>
      <c r="G19" s="98">
        <v>93</v>
      </c>
      <c r="H19" s="116">
        <v>1</v>
      </c>
      <c r="I19" s="5"/>
    </row>
    <row r="20" spans="1:9" ht="22.5" customHeight="1">
      <c r="A20" s="5"/>
      <c r="B20" s="31" t="s">
        <v>130</v>
      </c>
      <c r="C20" s="115">
        <v>26</v>
      </c>
      <c r="D20" s="98">
        <v>6</v>
      </c>
      <c r="E20" s="98">
        <v>44</v>
      </c>
      <c r="F20" s="98">
        <v>36</v>
      </c>
      <c r="G20" s="98">
        <v>8</v>
      </c>
      <c r="H20" s="78" t="s">
        <v>136</v>
      </c>
      <c r="I20" s="5"/>
    </row>
    <row r="21" spans="1:9" ht="22.5" customHeight="1">
      <c r="A21" s="5"/>
      <c r="B21" s="31" t="s">
        <v>137</v>
      </c>
      <c r="C21" s="117">
        <v>56</v>
      </c>
      <c r="D21" s="98">
        <v>14</v>
      </c>
      <c r="E21" s="98">
        <v>336</v>
      </c>
      <c r="F21" s="98">
        <v>140</v>
      </c>
      <c r="G21" s="98">
        <v>194</v>
      </c>
      <c r="H21" s="78">
        <v>2</v>
      </c>
      <c r="I21" s="5"/>
    </row>
    <row r="22" spans="1:9" ht="22.5" customHeight="1">
      <c r="A22" s="5"/>
      <c r="B22" s="31" t="s">
        <v>129</v>
      </c>
      <c r="C22" s="117">
        <v>25</v>
      </c>
      <c r="D22" s="98">
        <v>11</v>
      </c>
      <c r="E22" s="98">
        <v>154</v>
      </c>
      <c r="F22" s="98">
        <v>51</v>
      </c>
      <c r="G22" s="98">
        <v>102</v>
      </c>
      <c r="H22" s="78">
        <v>1</v>
      </c>
      <c r="I22" s="5"/>
    </row>
    <row r="23" spans="1:9" ht="22.5" customHeight="1">
      <c r="A23" s="5"/>
      <c r="B23" s="31" t="s">
        <v>130</v>
      </c>
      <c r="C23" s="117">
        <v>14</v>
      </c>
      <c r="D23" s="98">
        <v>6</v>
      </c>
      <c r="E23" s="98">
        <v>48</v>
      </c>
      <c r="F23" s="98">
        <v>38</v>
      </c>
      <c r="G23" s="98">
        <v>10</v>
      </c>
      <c r="H23" s="78" t="s">
        <v>136</v>
      </c>
      <c r="I23" s="5"/>
    </row>
    <row r="24" spans="1:9" ht="22.5" customHeight="1">
      <c r="A24" s="5"/>
      <c r="B24" s="31" t="s">
        <v>138</v>
      </c>
      <c r="C24" s="118">
        <v>57</v>
      </c>
      <c r="D24" s="98">
        <v>14</v>
      </c>
      <c r="E24" s="98">
        <v>366</v>
      </c>
      <c r="F24" s="98">
        <v>159</v>
      </c>
      <c r="G24" s="98">
        <v>205</v>
      </c>
      <c r="H24" s="78">
        <v>2</v>
      </c>
      <c r="I24" s="5"/>
    </row>
    <row r="25" spans="1:9" ht="22.5" customHeight="1">
      <c r="A25" s="5"/>
      <c r="B25" s="31" t="s">
        <v>129</v>
      </c>
      <c r="C25" s="118">
        <v>17</v>
      </c>
      <c r="D25" s="98">
        <v>11</v>
      </c>
      <c r="E25" s="98">
        <v>165</v>
      </c>
      <c r="F25" s="98">
        <v>57</v>
      </c>
      <c r="G25" s="98">
        <v>107</v>
      </c>
      <c r="H25" s="78">
        <v>1</v>
      </c>
      <c r="I25" s="5"/>
    </row>
    <row r="26" spans="1:9" ht="22.5" customHeight="1">
      <c r="A26" s="5"/>
      <c r="B26" s="31" t="s">
        <v>130</v>
      </c>
      <c r="C26" s="118">
        <v>24</v>
      </c>
      <c r="D26" s="98">
        <v>9</v>
      </c>
      <c r="E26" s="98">
        <v>61</v>
      </c>
      <c r="F26" s="98">
        <v>46</v>
      </c>
      <c r="G26" s="98">
        <v>15</v>
      </c>
      <c r="H26" s="78" t="s">
        <v>136</v>
      </c>
      <c r="I26" s="5"/>
    </row>
    <row r="27" spans="1:9" ht="22.5" customHeight="1">
      <c r="A27" s="5"/>
      <c r="B27" s="31" t="s">
        <v>139</v>
      </c>
      <c r="C27" s="118">
        <v>63</v>
      </c>
      <c r="D27" s="98">
        <v>23</v>
      </c>
      <c r="E27" s="98">
        <v>396</v>
      </c>
      <c r="F27" s="98">
        <v>188</v>
      </c>
      <c r="G27" s="98">
        <v>206</v>
      </c>
      <c r="H27" s="78">
        <v>2</v>
      </c>
      <c r="I27" s="5"/>
    </row>
    <row r="28" spans="1:9" ht="22.5" customHeight="1">
      <c r="A28" s="5"/>
      <c r="B28" s="31" t="s">
        <v>129</v>
      </c>
      <c r="C28" s="118">
        <v>18</v>
      </c>
      <c r="D28" s="98">
        <v>18</v>
      </c>
      <c r="E28" s="98">
        <v>185</v>
      </c>
      <c r="F28" s="98">
        <v>58</v>
      </c>
      <c r="G28" s="98">
        <v>126</v>
      </c>
      <c r="H28" s="78">
        <v>1</v>
      </c>
      <c r="I28" s="5"/>
    </row>
    <row r="29" spans="1:9" ht="22.5" customHeight="1">
      <c r="A29" s="5"/>
      <c r="B29" s="31" t="s">
        <v>130</v>
      </c>
      <c r="C29" s="118">
        <v>36</v>
      </c>
      <c r="D29" s="98">
        <v>13</v>
      </c>
      <c r="E29" s="98">
        <v>83</v>
      </c>
      <c r="F29" s="98">
        <v>63</v>
      </c>
      <c r="G29" s="98">
        <v>20</v>
      </c>
      <c r="H29" s="78" t="s">
        <v>136</v>
      </c>
      <c r="I29" s="5"/>
    </row>
    <row r="30" spans="1:9" ht="22.5" customHeight="1">
      <c r="A30" s="5"/>
      <c r="B30" s="43" t="s">
        <v>140</v>
      </c>
      <c r="C30" s="118">
        <v>65</v>
      </c>
      <c r="D30" s="98">
        <v>27</v>
      </c>
      <c r="E30" s="98">
        <v>424</v>
      </c>
      <c r="F30" s="98">
        <v>207</v>
      </c>
      <c r="G30" s="98">
        <v>215</v>
      </c>
      <c r="H30" s="78">
        <v>2</v>
      </c>
      <c r="I30" s="5"/>
    </row>
    <row r="31" spans="1:9" ht="22.5" customHeight="1">
      <c r="A31" s="5"/>
      <c r="B31" s="43" t="s">
        <v>129</v>
      </c>
      <c r="C31" s="98">
        <v>22</v>
      </c>
      <c r="D31" s="98">
        <v>12</v>
      </c>
      <c r="E31" s="98">
        <v>193</v>
      </c>
      <c r="F31" s="98">
        <v>66</v>
      </c>
      <c r="G31" s="98">
        <v>126</v>
      </c>
      <c r="H31" s="78">
        <v>1</v>
      </c>
      <c r="I31" s="5"/>
    </row>
    <row r="32" spans="1:9" ht="22.5" customHeight="1">
      <c r="A32" s="5"/>
      <c r="B32" s="43" t="s">
        <v>130</v>
      </c>
      <c r="C32" s="117">
        <v>44</v>
      </c>
      <c r="D32" s="98">
        <v>15</v>
      </c>
      <c r="E32" s="98">
        <v>98</v>
      </c>
      <c r="F32" s="98">
        <v>73</v>
      </c>
      <c r="G32" s="98">
        <v>25</v>
      </c>
      <c r="H32" s="78" t="s">
        <v>131</v>
      </c>
      <c r="I32" s="5"/>
    </row>
    <row r="33" spans="1:9" ht="22.5" customHeight="1">
      <c r="A33" s="5"/>
      <c r="B33" s="43" t="s">
        <v>141</v>
      </c>
      <c r="C33" s="118">
        <v>71</v>
      </c>
      <c r="D33" s="98">
        <v>31</v>
      </c>
      <c r="E33" s="98">
        <v>459</v>
      </c>
      <c r="F33" s="98">
        <v>224</v>
      </c>
      <c r="G33" s="98">
        <v>233</v>
      </c>
      <c r="H33" s="78">
        <v>2</v>
      </c>
      <c r="I33" s="5"/>
    </row>
    <row r="34" spans="1:9" ht="22.5" customHeight="1">
      <c r="A34" s="5"/>
      <c r="B34" s="43" t="s">
        <v>129</v>
      </c>
      <c r="C34" s="98">
        <v>53</v>
      </c>
      <c r="D34" s="98">
        <v>28</v>
      </c>
      <c r="E34" s="98">
        <v>231</v>
      </c>
      <c r="F34" s="98">
        <v>86</v>
      </c>
      <c r="G34" s="98">
        <v>144</v>
      </c>
      <c r="H34" s="78">
        <v>1</v>
      </c>
      <c r="I34" s="5"/>
    </row>
    <row r="35" spans="1:9" ht="22.5" customHeight="1">
      <c r="A35" s="90"/>
      <c r="B35" s="51" t="s">
        <v>130</v>
      </c>
      <c r="C35" s="119">
        <v>68</v>
      </c>
      <c r="D35" s="119">
        <v>45</v>
      </c>
      <c r="E35" s="119">
        <v>128</v>
      </c>
      <c r="F35" s="119">
        <v>86</v>
      </c>
      <c r="G35" s="119">
        <v>41</v>
      </c>
      <c r="H35" s="50">
        <v>1</v>
      </c>
      <c r="I35" s="90"/>
    </row>
    <row r="36" ht="22.5" customHeight="1">
      <c r="H36" s="78" t="s">
        <v>142</v>
      </c>
    </row>
    <row r="37" spans="1:9" ht="22.5" customHeight="1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22.5" customHeight="1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22.5" customHeight="1">
      <c r="A39" s="31"/>
      <c r="B39" s="31" t="s">
        <v>143</v>
      </c>
      <c r="C39" s="31"/>
      <c r="D39" s="31"/>
      <c r="E39" s="31"/>
      <c r="F39" s="31"/>
      <c r="G39" s="31"/>
      <c r="H39" s="31"/>
      <c r="I39" s="31"/>
    </row>
    <row r="40" spans="1:9" ht="22.5" customHeight="1">
      <c r="A40" s="81"/>
      <c r="B40" s="81"/>
      <c r="C40" s="81"/>
      <c r="D40" s="81"/>
      <c r="E40" s="81"/>
      <c r="F40" s="81"/>
      <c r="G40" s="81" t="s">
        <v>119</v>
      </c>
      <c r="H40" s="81"/>
      <c r="I40" s="81"/>
    </row>
    <row r="41" spans="1:9" ht="22.5" customHeight="1">
      <c r="A41" s="31"/>
      <c r="B41" s="31" t="s">
        <v>120</v>
      </c>
      <c r="C41" s="110" t="s">
        <v>121</v>
      </c>
      <c r="D41" s="110" t="s">
        <v>122</v>
      </c>
      <c r="E41" s="112" t="s">
        <v>123</v>
      </c>
      <c r="F41" s="86"/>
      <c r="G41" s="86"/>
      <c r="H41" s="86"/>
      <c r="I41" s="81"/>
    </row>
    <row r="42" spans="1:9" ht="22.5" customHeight="1">
      <c r="A42" s="81"/>
      <c r="B42" s="81"/>
      <c r="C42" s="92" t="s">
        <v>124</v>
      </c>
      <c r="D42" s="92"/>
      <c r="E42" s="92" t="s">
        <v>96</v>
      </c>
      <c r="F42" s="92" t="s">
        <v>125</v>
      </c>
      <c r="G42" s="92" t="s">
        <v>126</v>
      </c>
      <c r="H42" s="92" t="s">
        <v>127</v>
      </c>
      <c r="I42" s="81"/>
    </row>
    <row r="43" spans="1:8" ht="22.5" customHeight="1">
      <c r="A43" s="31"/>
      <c r="B43" s="31" t="s">
        <v>144</v>
      </c>
      <c r="C43" s="52">
        <v>58</v>
      </c>
      <c r="D43" s="31">
        <v>26</v>
      </c>
      <c r="E43" s="31">
        <v>176</v>
      </c>
      <c r="F43" s="31">
        <v>16</v>
      </c>
      <c r="G43" s="31">
        <v>155</v>
      </c>
      <c r="H43" s="31">
        <v>5</v>
      </c>
    </row>
    <row r="44" spans="1:8" ht="22.5" customHeight="1">
      <c r="A44" s="31"/>
      <c r="B44" s="31" t="s">
        <v>145</v>
      </c>
      <c r="C44" s="52">
        <v>7</v>
      </c>
      <c r="D44" s="31">
        <v>7</v>
      </c>
      <c r="E44" s="31">
        <v>50</v>
      </c>
      <c r="F44" s="78" t="s">
        <v>131</v>
      </c>
      <c r="G44" s="31">
        <v>49</v>
      </c>
      <c r="H44" s="31">
        <v>1</v>
      </c>
    </row>
    <row r="45" spans="1:9" ht="22.5" customHeight="1">
      <c r="A45" s="31"/>
      <c r="B45" s="31" t="s">
        <v>146</v>
      </c>
      <c r="C45" s="52">
        <v>31</v>
      </c>
      <c r="D45" s="31">
        <v>10</v>
      </c>
      <c r="E45" s="31">
        <v>198</v>
      </c>
      <c r="F45" s="31">
        <v>37</v>
      </c>
      <c r="G45" s="31">
        <v>156</v>
      </c>
      <c r="H45" s="31">
        <v>5</v>
      </c>
      <c r="I45" s="31"/>
    </row>
    <row r="46" spans="1:9" ht="22.5" customHeight="1">
      <c r="A46" s="31"/>
      <c r="B46" s="31" t="s">
        <v>147</v>
      </c>
      <c r="C46" s="52">
        <v>17</v>
      </c>
      <c r="D46" s="31">
        <v>6</v>
      </c>
      <c r="E46" s="31">
        <v>88</v>
      </c>
      <c r="F46" s="31">
        <v>17</v>
      </c>
      <c r="G46" s="31">
        <v>70</v>
      </c>
      <c r="H46" s="31">
        <v>1</v>
      </c>
      <c r="I46" s="31"/>
    </row>
    <row r="47" spans="2:8" ht="22.5" customHeight="1">
      <c r="B47" s="43" t="s">
        <v>148</v>
      </c>
      <c r="C47" s="117">
        <v>36</v>
      </c>
      <c r="D47" s="98">
        <v>13</v>
      </c>
      <c r="E47" s="98">
        <f aca="true" t="shared" si="1" ref="E47:E54">SUM(F47:H47)</f>
        <v>261</v>
      </c>
      <c r="F47" s="98">
        <v>96</v>
      </c>
      <c r="G47" s="98">
        <v>162</v>
      </c>
      <c r="H47" s="98">
        <v>3</v>
      </c>
    </row>
    <row r="48" spans="2:8" ht="22.5" customHeight="1">
      <c r="B48" s="43" t="s">
        <v>149</v>
      </c>
      <c r="C48" s="117">
        <v>24</v>
      </c>
      <c r="D48" s="98">
        <v>9</v>
      </c>
      <c r="E48" s="98">
        <f t="shared" si="1"/>
        <v>98</v>
      </c>
      <c r="F48" s="98">
        <v>30</v>
      </c>
      <c r="G48" s="98">
        <v>67</v>
      </c>
      <c r="H48" s="98">
        <v>1</v>
      </c>
    </row>
    <row r="49" spans="2:8" ht="22.5" customHeight="1">
      <c r="B49" s="31" t="s">
        <v>150</v>
      </c>
      <c r="C49" s="115">
        <v>50</v>
      </c>
      <c r="D49" s="98">
        <v>9</v>
      </c>
      <c r="E49" s="98">
        <f t="shared" si="1"/>
        <v>283</v>
      </c>
      <c r="F49" s="98">
        <v>124</v>
      </c>
      <c r="G49" s="98">
        <v>154</v>
      </c>
      <c r="H49" s="98">
        <v>5</v>
      </c>
    </row>
    <row r="50" spans="2:8" ht="22.5" customHeight="1">
      <c r="B50" s="31" t="s">
        <v>149</v>
      </c>
      <c r="C50" s="115">
        <v>24</v>
      </c>
      <c r="D50" s="98">
        <v>4</v>
      </c>
      <c r="E50" s="98">
        <f t="shared" si="1"/>
        <v>108</v>
      </c>
      <c r="F50" s="98">
        <v>47</v>
      </c>
      <c r="G50" s="98">
        <v>59</v>
      </c>
      <c r="H50" s="98">
        <v>2</v>
      </c>
    </row>
    <row r="51" spans="2:8" ht="22.5" customHeight="1">
      <c r="B51" s="43" t="s">
        <v>151</v>
      </c>
      <c r="C51" s="98">
        <v>54</v>
      </c>
      <c r="D51" s="98">
        <v>15</v>
      </c>
      <c r="E51" s="98">
        <f t="shared" si="1"/>
        <v>312</v>
      </c>
      <c r="F51" s="98">
        <v>148</v>
      </c>
      <c r="G51" s="98">
        <v>159</v>
      </c>
      <c r="H51" s="98">
        <v>5</v>
      </c>
    </row>
    <row r="52" spans="2:8" ht="22.5" customHeight="1">
      <c r="B52" s="43" t="s">
        <v>147</v>
      </c>
      <c r="C52" s="98">
        <v>6</v>
      </c>
      <c r="D52" s="98">
        <v>3</v>
      </c>
      <c r="E52" s="98">
        <f t="shared" si="1"/>
        <v>104</v>
      </c>
      <c r="F52" s="98">
        <v>37</v>
      </c>
      <c r="G52" s="98">
        <v>66</v>
      </c>
      <c r="H52" s="98">
        <v>1</v>
      </c>
    </row>
    <row r="53" spans="2:9" ht="22.5" customHeight="1">
      <c r="B53" s="43" t="s">
        <v>152</v>
      </c>
      <c r="C53" s="98">
        <v>53</v>
      </c>
      <c r="D53" s="98">
        <v>17</v>
      </c>
      <c r="E53" s="98">
        <f t="shared" si="1"/>
        <v>279</v>
      </c>
      <c r="F53" s="98">
        <v>108</v>
      </c>
      <c r="G53" s="98">
        <v>166</v>
      </c>
      <c r="H53" s="98">
        <v>5</v>
      </c>
      <c r="I53" s="5"/>
    </row>
    <row r="54" spans="1:9" ht="22.5" customHeight="1">
      <c r="A54" s="90"/>
      <c r="B54" s="51" t="s">
        <v>149</v>
      </c>
      <c r="C54" s="119">
        <v>25</v>
      </c>
      <c r="D54" s="119">
        <v>8</v>
      </c>
      <c r="E54" s="119">
        <f t="shared" si="1"/>
        <v>120</v>
      </c>
      <c r="F54" s="119">
        <v>36</v>
      </c>
      <c r="G54" s="119">
        <v>84</v>
      </c>
      <c r="H54" s="50" t="s">
        <v>131</v>
      </c>
      <c r="I54" s="90"/>
    </row>
    <row r="55" spans="2:8" ht="22.5" customHeight="1">
      <c r="B55" s="31" t="s">
        <v>153</v>
      </c>
      <c r="H55" s="78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01404 藤田 美佳</cp:lastModifiedBy>
  <cp:lastPrinted>2013-12-20T02:33:21Z</cp:lastPrinted>
  <dcterms:created xsi:type="dcterms:W3CDTF">1997-04-01T06:41:31Z</dcterms:created>
  <dcterms:modified xsi:type="dcterms:W3CDTF">2016-01-07T00:04:04Z</dcterms:modified>
  <cp:category/>
  <cp:version/>
  <cp:contentType/>
  <cp:contentStatus/>
</cp:coreProperties>
</file>