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'A'!$A$2:$AB$27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<sst xmlns="http://schemas.openxmlformats.org/spreadsheetml/2006/main" count="378" uniqueCount="49">
  <si>
    <t>***  H1808  ***</t>
  </si>
  <si>
    <t>　　　　　　第１８－８表　特別会計歳入歳出状況</t>
  </si>
  <si>
    <t>　区　　分</t>
  </si>
  <si>
    <t>総　　　　計</t>
  </si>
  <si>
    <t>老人保健会計</t>
  </si>
  <si>
    <t>簡易水道事業会計</t>
  </si>
  <si>
    <t>土地区画整理会計</t>
  </si>
  <si>
    <t>上 水 道 会 計</t>
  </si>
  <si>
    <t>下水道事業会計</t>
  </si>
  <si>
    <t>農業集落排水事業会計</t>
  </si>
  <si>
    <t>歳  入</t>
  </si>
  <si>
    <t>歳　出</t>
  </si>
  <si>
    <t>昭和２９年度</t>
  </si>
  <si>
    <t>－</t>
  </si>
  <si>
    <t xml:space="preserve">         －</t>
  </si>
  <si>
    <t>　　４０</t>
  </si>
  <si>
    <t>　　４５</t>
  </si>
  <si>
    <t>　　５０</t>
  </si>
  <si>
    <t>　　５５</t>
  </si>
  <si>
    <t>　　６０</t>
  </si>
  <si>
    <t xml:space="preserve">      ７</t>
  </si>
  <si>
    <t>地域振興券交付事業特別会計</t>
  </si>
  <si>
    <t>（ 単位：千円 ）</t>
  </si>
  <si>
    <t>　　１２</t>
  </si>
  <si>
    <t>国民健康保険会計</t>
  </si>
  <si>
    <t>介護保険会計</t>
  </si>
  <si>
    <t>－</t>
  </si>
  <si>
    <t>　　１３</t>
  </si>
  <si>
    <t>東海環状自動車道信友残土処分会計</t>
  </si>
  <si>
    <t>　　１４</t>
  </si>
  <si>
    <t>　　１５</t>
  </si>
  <si>
    <t>　　１６</t>
  </si>
  <si>
    <t>平成　２</t>
  </si>
  <si>
    <t>　　１７</t>
  </si>
  <si>
    <t xml:space="preserve">    －</t>
  </si>
  <si>
    <t>　　１８</t>
  </si>
  <si>
    <t>　　１９</t>
  </si>
  <si>
    <t>－</t>
  </si>
  <si>
    <t>介護認定・障がい者自立支援審査会会計</t>
  </si>
  <si>
    <t>　　２０</t>
  </si>
  <si>
    <t>後期高齢者医療会計</t>
  </si>
  <si>
    <t>歳　入</t>
  </si>
  <si>
    <t>歳　出</t>
  </si>
  <si>
    <t>　　２１</t>
  </si>
  <si>
    <t>　　２２</t>
  </si>
  <si>
    <t>資料:行政経営課、各年3月31日現在</t>
  </si>
  <si>
    <t xml:space="preserve">  1)昭和40年から55年の間は、簡水分が抜けているため総計の歳入・歳出は合わない。</t>
  </si>
  <si>
    <t>　　２３</t>
  </si>
  <si>
    <t>　　２４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</si>
</sst>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/>
    </xf>
    <xf numFmtId="37" fontId="5" fillId="0" borderId="12" xfId="0" applyNumberFormat="1" applyFont="1" applyBorder="1" applyAlignment="1" applyProtection="1">
      <alignment horizontal="right"/>
      <protection/>
    </xf>
    <xf numFmtId="37" fontId="0" fillId="0" borderId="0" xfId="0" applyBorder="1" applyAlignment="1" quotePrefix="1">
      <alignment/>
    </xf>
    <xf numFmtId="37" fontId="5" fillId="0" borderId="13" xfId="0" applyNumberFormat="1" applyFont="1" applyBorder="1" applyAlignment="1" applyProtection="1">
      <alignment horizontal="centerContinuous"/>
      <protection/>
    </xf>
    <xf numFmtId="37" fontId="5" fillId="0" borderId="14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0" fillId="0" borderId="15" xfId="0" applyBorder="1" applyAlignment="1" applyProtection="1">
      <alignment/>
      <protection locked="0"/>
    </xf>
    <xf numFmtId="37" fontId="5" fillId="0" borderId="16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/>
      <protection/>
    </xf>
    <xf numFmtId="37" fontId="0" fillId="0" borderId="19" xfId="0" applyBorder="1" applyAlignment="1" quotePrefix="1">
      <alignment/>
    </xf>
    <xf numFmtId="37" fontId="0" fillId="33" borderId="15" xfId="0" applyFill="1" applyBorder="1" applyAlignment="1" applyProtection="1">
      <alignment/>
      <protection locked="0"/>
    </xf>
    <xf numFmtId="37" fontId="0" fillId="33" borderId="0" xfId="0" applyFill="1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5" fillId="33" borderId="0" xfId="0" applyNumberFormat="1" applyFont="1" applyFill="1" applyBorder="1" applyAlignment="1" applyProtection="1">
      <alignment horizontal="right"/>
      <protection locked="0"/>
    </xf>
    <xf numFmtId="37" fontId="0" fillId="33" borderId="20" xfId="0" applyFill="1" applyBorder="1" applyAlignment="1" applyProtection="1">
      <alignment/>
      <protection locked="0"/>
    </xf>
    <xf numFmtId="37" fontId="0" fillId="0" borderId="0" xfId="0" applyAlignment="1">
      <alignment horizontal="right"/>
    </xf>
    <xf numFmtId="37" fontId="0" fillId="33" borderId="0" xfId="0" applyFill="1" applyBorder="1" applyAlignment="1" applyProtection="1">
      <alignment horizontal="right"/>
      <protection locked="0"/>
    </xf>
    <xf numFmtId="37" fontId="0" fillId="33" borderId="21" xfId="0" applyFill="1" applyBorder="1" applyAlignment="1" applyProtection="1">
      <alignment/>
      <protection locked="0"/>
    </xf>
    <xf numFmtId="37" fontId="0" fillId="0" borderId="12" xfId="0" applyBorder="1" applyAlignment="1">
      <alignment/>
    </xf>
    <xf numFmtId="37" fontId="0" fillId="33" borderId="12" xfId="0" applyFill="1" applyBorder="1" applyAlignment="1" applyProtection="1">
      <alignment/>
      <protection locked="0"/>
    </xf>
    <xf numFmtId="37" fontId="0" fillId="33" borderId="12" xfId="0" applyFill="1" applyBorder="1" applyAlignment="1" applyProtection="1">
      <alignment horizontal="right"/>
      <protection locked="0"/>
    </xf>
    <xf numFmtId="37" fontId="5" fillId="0" borderId="12" xfId="0" applyNumberFormat="1" applyFont="1" applyBorder="1" applyAlignment="1" applyProtection="1">
      <alignment horizontal="right"/>
      <protection locked="0"/>
    </xf>
    <xf numFmtId="37" fontId="5" fillId="33" borderId="12" xfId="0" applyNumberFormat="1" applyFont="1" applyFill="1" applyBorder="1" applyAlignment="1" applyProtection="1">
      <alignment horizontal="right"/>
      <protection locked="0"/>
    </xf>
    <xf numFmtId="37" fontId="0" fillId="0" borderId="22" xfId="0" applyBorder="1" applyAlignment="1" quotePrefix="1">
      <alignment/>
    </xf>
    <xf numFmtId="37" fontId="5" fillId="0" borderId="13" xfId="0" applyNumberFormat="1" applyFont="1" applyBorder="1" applyAlignment="1" applyProtection="1">
      <alignment horizontal="center" shrinkToFit="1"/>
      <protection/>
    </xf>
    <xf numFmtId="37" fontId="5" fillId="0" borderId="14" xfId="0" applyNumberFormat="1" applyFont="1" applyBorder="1" applyAlignment="1" applyProtection="1">
      <alignment horizontal="center" shrinkToFit="1"/>
      <protection/>
    </xf>
    <xf numFmtId="176" fontId="8" fillId="0" borderId="13" xfId="48" applyNumberFormat="1" applyFont="1" applyBorder="1" applyAlignment="1" applyProtection="1">
      <alignment horizontal="center" wrapText="1"/>
      <protection/>
    </xf>
    <xf numFmtId="176" fontId="8" fillId="0" borderId="14" xfId="48" applyNumberFormat="1" applyFont="1" applyBorder="1" applyAlignment="1" applyProtection="1">
      <alignment horizontal="center" wrapText="1"/>
      <protection/>
    </xf>
    <xf numFmtId="176" fontId="7" fillId="0" borderId="13" xfId="48" applyNumberFormat="1" applyFont="1" applyBorder="1" applyAlignment="1" applyProtection="1">
      <alignment horizontal="center" wrapText="1"/>
      <protection/>
    </xf>
    <xf numFmtId="176" fontId="7" fillId="0" borderId="23" xfId="48" applyNumberFormat="1" applyFont="1" applyBorder="1" applyAlignment="1" applyProtection="1">
      <alignment horizontal="center" wrapText="1"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0" fillId="0" borderId="25" xfId="0" applyBorder="1" applyAlignment="1">
      <alignment horizontal="center"/>
    </xf>
    <xf numFmtId="37" fontId="5" fillId="0" borderId="26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3"/>
  <sheetViews>
    <sheetView tabSelected="1" view="pageBreakPreview" zoomScale="60" zoomScaleNormal="75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6" sqref="P26"/>
    </sheetView>
  </sheetViews>
  <sheetFormatPr defaultColWidth="11.66015625" defaultRowHeight="22.5" customHeight="1"/>
  <cols>
    <col min="1" max="1" width="2.66015625" style="0" customWidth="1"/>
    <col min="2" max="2" width="12.66015625" style="0" customWidth="1"/>
    <col min="3" max="4" width="11.5" style="0" customWidth="1"/>
    <col min="5" max="14" width="10.66015625" style="0" customWidth="1"/>
    <col min="15" max="16" width="10.33203125" style="0" customWidth="1"/>
    <col min="17" max="17" width="10.16015625" style="0" customWidth="1"/>
    <col min="18" max="18" width="10.08203125" style="0" customWidth="1"/>
    <col min="19" max="20" width="10.58203125" style="0" customWidth="1"/>
    <col min="21" max="21" width="10.08203125" style="0" customWidth="1"/>
    <col min="22" max="22" width="10.33203125" style="0" customWidth="1"/>
    <col min="23" max="23" width="12.33203125" style="0" customWidth="1"/>
    <col min="24" max="24" width="12.66015625" style="0" customWidth="1"/>
    <col min="25" max="25" width="11.66015625" style="0" customWidth="1"/>
    <col min="26" max="26" width="12.91015625" style="0" customWidth="1"/>
    <col min="27" max="27" width="11.41015625" style="0" customWidth="1"/>
    <col min="28" max="28" width="13.582031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W3" s="14"/>
      <c r="AA3" s="10" t="s">
        <v>22</v>
      </c>
    </row>
    <row r="4" spans="1:28" ht="37.5" customHeight="1">
      <c r="A4" s="1"/>
      <c r="B4" s="19" t="s">
        <v>2</v>
      </c>
      <c r="C4" s="21" t="s">
        <v>3</v>
      </c>
      <c r="D4" s="6"/>
      <c r="E4" s="5" t="s">
        <v>24</v>
      </c>
      <c r="F4" s="6"/>
      <c r="G4" s="5" t="s">
        <v>25</v>
      </c>
      <c r="H4" s="6"/>
      <c r="I4" s="45" t="s">
        <v>4</v>
      </c>
      <c r="J4" s="46"/>
      <c r="K4" s="45" t="s">
        <v>40</v>
      </c>
      <c r="L4" s="47"/>
      <c r="M4" s="5" t="s">
        <v>5</v>
      </c>
      <c r="N4" s="6"/>
      <c r="O4" s="5" t="s">
        <v>6</v>
      </c>
      <c r="P4" s="6"/>
      <c r="Q4" s="5" t="s">
        <v>7</v>
      </c>
      <c r="R4" s="6"/>
      <c r="S4" s="5" t="s">
        <v>8</v>
      </c>
      <c r="T4" s="6"/>
      <c r="U4" s="12" t="s">
        <v>9</v>
      </c>
      <c r="V4" s="13"/>
      <c r="W4" s="39" t="s">
        <v>21</v>
      </c>
      <c r="X4" s="40"/>
      <c r="Y4" s="41" t="s">
        <v>28</v>
      </c>
      <c r="Z4" s="42"/>
      <c r="AA4" s="43" t="s">
        <v>38</v>
      </c>
      <c r="AB4" s="44"/>
    </row>
    <row r="5" spans="1:28" ht="22.5" customHeight="1">
      <c r="A5" s="14"/>
      <c r="B5" s="20"/>
      <c r="C5" s="22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41</v>
      </c>
      <c r="L5" s="7" t="s">
        <v>42</v>
      </c>
      <c r="M5" s="7" t="s">
        <v>10</v>
      </c>
      <c r="N5" s="7" t="s">
        <v>11</v>
      </c>
      <c r="O5" s="7" t="s">
        <v>10</v>
      </c>
      <c r="P5" s="7" t="s">
        <v>11</v>
      </c>
      <c r="Q5" s="7" t="s">
        <v>10</v>
      </c>
      <c r="R5" s="7" t="s">
        <v>11</v>
      </c>
      <c r="S5" s="7" t="s">
        <v>10</v>
      </c>
      <c r="T5" s="7" t="s">
        <v>11</v>
      </c>
      <c r="U5" s="7" t="s">
        <v>10</v>
      </c>
      <c r="V5" s="7" t="s">
        <v>11</v>
      </c>
      <c r="W5" s="7" t="s">
        <v>10</v>
      </c>
      <c r="X5" s="7" t="s">
        <v>11</v>
      </c>
      <c r="Y5" s="7" t="s">
        <v>10</v>
      </c>
      <c r="Z5" s="7" t="s">
        <v>11</v>
      </c>
      <c r="AA5" s="7" t="s">
        <v>10</v>
      </c>
      <c r="AB5" s="7" t="s">
        <v>11</v>
      </c>
    </row>
    <row r="6" spans="1:28" ht="22.5" customHeight="1">
      <c r="A6" s="1"/>
      <c r="B6" s="2" t="s">
        <v>12</v>
      </c>
      <c r="C6" s="23">
        <f>E6</f>
        <v>1789</v>
      </c>
      <c r="D6" s="1">
        <f>F6</f>
        <v>1769</v>
      </c>
      <c r="E6" s="1">
        <v>1789</v>
      </c>
      <c r="F6" s="1">
        <v>1769</v>
      </c>
      <c r="G6" s="8" t="s">
        <v>13</v>
      </c>
      <c r="H6" s="8" t="s">
        <v>13</v>
      </c>
      <c r="I6" s="8" t="s">
        <v>13</v>
      </c>
      <c r="J6" s="8" t="s">
        <v>13</v>
      </c>
      <c r="K6" s="8" t="s">
        <v>13</v>
      </c>
      <c r="L6" s="8" t="s">
        <v>13</v>
      </c>
      <c r="M6" s="8" t="s">
        <v>13</v>
      </c>
      <c r="N6" s="8" t="s">
        <v>13</v>
      </c>
      <c r="O6" s="8" t="s">
        <v>13</v>
      </c>
      <c r="P6" s="8" t="s">
        <v>13</v>
      </c>
      <c r="Q6" s="8" t="s">
        <v>13</v>
      </c>
      <c r="R6" s="8" t="s">
        <v>13</v>
      </c>
      <c r="S6" s="8" t="s">
        <v>13</v>
      </c>
      <c r="T6" s="8" t="s">
        <v>13</v>
      </c>
      <c r="U6" s="8" t="s">
        <v>13</v>
      </c>
      <c r="V6" s="8" t="s">
        <v>13</v>
      </c>
      <c r="W6" s="1" t="s">
        <v>14</v>
      </c>
      <c r="X6" s="1" t="s">
        <v>14</v>
      </c>
      <c r="Y6" s="1" t="s">
        <v>14</v>
      </c>
      <c r="Z6" s="1" t="s">
        <v>14</v>
      </c>
      <c r="AA6" s="1" t="s">
        <v>14</v>
      </c>
      <c r="AB6" s="1" t="s">
        <v>14</v>
      </c>
    </row>
    <row r="7" spans="1:28" ht="22.5" customHeight="1">
      <c r="A7" s="1"/>
      <c r="B7" s="2" t="s">
        <v>15</v>
      </c>
      <c r="C7" s="23">
        <f>E7+M7+O7+Q7</f>
        <v>113528</v>
      </c>
      <c r="D7" s="1">
        <f>F7+N7+P7+R7</f>
        <v>113909</v>
      </c>
      <c r="E7" s="1">
        <v>68703</v>
      </c>
      <c r="F7" s="1">
        <v>67969</v>
      </c>
      <c r="G7" s="8" t="s">
        <v>13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13</v>
      </c>
      <c r="M7" s="1">
        <v>1198</v>
      </c>
      <c r="N7" s="1">
        <v>1139</v>
      </c>
      <c r="O7" s="1">
        <v>6682</v>
      </c>
      <c r="P7" s="1">
        <v>8577</v>
      </c>
      <c r="Q7" s="1">
        <v>36945</v>
      </c>
      <c r="R7" s="1">
        <v>36224</v>
      </c>
      <c r="S7" s="8" t="s">
        <v>13</v>
      </c>
      <c r="T7" s="8" t="s">
        <v>13</v>
      </c>
      <c r="U7" s="8" t="s">
        <v>13</v>
      </c>
      <c r="V7" s="8" t="s">
        <v>13</v>
      </c>
      <c r="W7" s="1" t="s">
        <v>14</v>
      </c>
      <c r="X7" s="1" t="s">
        <v>14</v>
      </c>
      <c r="Y7" s="1" t="s">
        <v>14</v>
      </c>
      <c r="Z7" s="1" t="s">
        <v>14</v>
      </c>
      <c r="AA7" s="1" t="s">
        <v>14</v>
      </c>
      <c r="AB7" s="1" t="s">
        <v>14</v>
      </c>
    </row>
    <row r="8" spans="1:28" ht="22.5" customHeight="1">
      <c r="A8" s="1"/>
      <c r="B8" s="2" t="s">
        <v>16</v>
      </c>
      <c r="C8" s="23">
        <f aca="true" t="shared" si="0" ref="C8:D10">E8+M8+O8</f>
        <v>195601</v>
      </c>
      <c r="D8" s="1">
        <f t="shared" si="0"/>
        <v>160662</v>
      </c>
      <c r="E8" s="1">
        <v>169166</v>
      </c>
      <c r="F8" s="1">
        <v>157310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1">
        <v>3259</v>
      </c>
      <c r="N8" s="1">
        <v>2989</v>
      </c>
      <c r="O8" s="1">
        <v>23176</v>
      </c>
      <c r="P8" s="1">
        <v>363</v>
      </c>
      <c r="Q8" s="8" t="s">
        <v>13</v>
      </c>
      <c r="R8" s="8" t="s">
        <v>13</v>
      </c>
      <c r="S8" s="8" t="s">
        <v>13</v>
      </c>
      <c r="T8" s="8" t="s">
        <v>13</v>
      </c>
      <c r="U8" s="8" t="s">
        <v>13</v>
      </c>
      <c r="V8" s="8" t="s">
        <v>13</v>
      </c>
      <c r="W8" s="1" t="s">
        <v>14</v>
      </c>
      <c r="X8" s="1" t="s">
        <v>14</v>
      </c>
      <c r="Y8" s="1" t="s">
        <v>14</v>
      </c>
      <c r="Z8" s="1" t="s">
        <v>14</v>
      </c>
      <c r="AA8" s="1" t="s">
        <v>14</v>
      </c>
      <c r="AB8" s="1" t="s">
        <v>14</v>
      </c>
    </row>
    <row r="9" spans="1:28" ht="27.75" customHeight="1">
      <c r="A9" s="1"/>
      <c r="B9" s="2" t="s">
        <v>17</v>
      </c>
      <c r="C9" s="23">
        <f t="shared" si="0"/>
        <v>477275</v>
      </c>
      <c r="D9" s="1">
        <f t="shared" si="0"/>
        <v>445428</v>
      </c>
      <c r="E9" s="1">
        <v>456416</v>
      </c>
      <c r="F9" s="1">
        <v>440161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1">
        <v>6524</v>
      </c>
      <c r="N9" s="1">
        <v>5145</v>
      </c>
      <c r="O9" s="1">
        <v>14335</v>
      </c>
      <c r="P9" s="1">
        <v>122</v>
      </c>
      <c r="Q9" s="8" t="s">
        <v>13</v>
      </c>
      <c r="R9" s="8" t="s">
        <v>13</v>
      </c>
      <c r="S9" s="8" t="s">
        <v>13</v>
      </c>
      <c r="T9" s="8" t="s">
        <v>13</v>
      </c>
      <c r="U9" s="8" t="s">
        <v>13</v>
      </c>
      <c r="V9" s="8" t="s">
        <v>13</v>
      </c>
      <c r="W9" s="1" t="s">
        <v>14</v>
      </c>
      <c r="X9" s="1" t="s">
        <v>14</v>
      </c>
      <c r="Y9" s="1" t="s">
        <v>14</v>
      </c>
      <c r="Z9" s="1" t="s">
        <v>14</v>
      </c>
      <c r="AA9" s="1" t="s">
        <v>14</v>
      </c>
      <c r="AB9" s="1" t="s">
        <v>14</v>
      </c>
    </row>
    <row r="10" spans="1:28" ht="22.5" customHeight="1">
      <c r="A10" s="1"/>
      <c r="B10" s="2" t="s">
        <v>18</v>
      </c>
      <c r="C10" s="23">
        <f t="shared" si="0"/>
        <v>972458</v>
      </c>
      <c r="D10" s="1">
        <f t="shared" si="0"/>
        <v>945411</v>
      </c>
      <c r="E10" s="1">
        <v>930604</v>
      </c>
      <c r="F10" s="1">
        <v>911491</v>
      </c>
      <c r="G10" s="8" t="s">
        <v>13</v>
      </c>
      <c r="H10" s="8" t="s">
        <v>13</v>
      </c>
      <c r="I10" s="8" t="s">
        <v>13</v>
      </c>
      <c r="J10" s="8" t="s">
        <v>13</v>
      </c>
      <c r="K10" s="8" t="s">
        <v>13</v>
      </c>
      <c r="L10" s="8" t="s">
        <v>13</v>
      </c>
      <c r="M10" s="1">
        <v>12915</v>
      </c>
      <c r="N10" s="1">
        <v>12175</v>
      </c>
      <c r="O10" s="1">
        <v>28939</v>
      </c>
      <c r="P10" s="1">
        <v>21745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1" t="s">
        <v>14</v>
      </c>
      <c r="X10" s="1" t="s">
        <v>14</v>
      </c>
      <c r="Y10" s="1" t="s">
        <v>14</v>
      </c>
      <c r="Z10" s="1" t="s">
        <v>14</v>
      </c>
      <c r="AA10" s="1" t="s">
        <v>14</v>
      </c>
      <c r="AB10" s="1" t="s">
        <v>14</v>
      </c>
    </row>
    <row r="11" spans="1:28" ht="22.5" customHeight="1">
      <c r="A11" s="1"/>
      <c r="B11" s="2" t="s">
        <v>19</v>
      </c>
      <c r="C11" s="23">
        <f>E11+I11</f>
        <v>2365798</v>
      </c>
      <c r="D11" s="1">
        <f>F11+J11</f>
        <v>2311315</v>
      </c>
      <c r="E11" s="1">
        <v>1302545</v>
      </c>
      <c r="F11" s="1">
        <v>1249066</v>
      </c>
      <c r="G11" s="8" t="s">
        <v>13</v>
      </c>
      <c r="H11" s="8" t="s">
        <v>13</v>
      </c>
      <c r="I11" s="1">
        <v>1063253</v>
      </c>
      <c r="J11" s="1">
        <v>1062249</v>
      </c>
      <c r="K11" s="8" t="s">
        <v>13</v>
      </c>
      <c r="L11" s="8" t="s">
        <v>13</v>
      </c>
      <c r="M11" s="8" t="s">
        <v>13</v>
      </c>
      <c r="N11" s="8" t="s">
        <v>13</v>
      </c>
      <c r="O11" s="8" t="s">
        <v>13</v>
      </c>
      <c r="P11" s="8" t="s">
        <v>13</v>
      </c>
      <c r="Q11" s="8" t="s">
        <v>13</v>
      </c>
      <c r="R11" s="8" t="s">
        <v>13</v>
      </c>
      <c r="S11" s="8" t="s">
        <v>13</v>
      </c>
      <c r="T11" s="8" t="s">
        <v>13</v>
      </c>
      <c r="U11" s="8" t="s">
        <v>13</v>
      </c>
      <c r="V11" s="8" t="s">
        <v>13</v>
      </c>
      <c r="W11" s="1" t="s">
        <v>14</v>
      </c>
      <c r="X11" s="1" t="s">
        <v>14</v>
      </c>
      <c r="Y11" s="1" t="s">
        <v>14</v>
      </c>
      <c r="Z11" s="1" t="s">
        <v>14</v>
      </c>
      <c r="AA11" s="1" t="s">
        <v>14</v>
      </c>
      <c r="AB11" s="1" t="s">
        <v>14</v>
      </c>
    </row>
    <row r="12" spans="1:28" ht="22.5" customHeight="1">
      <c r="A12" s="1"/>
      <c r="B12" s="2" t="s">
        <v>32</v>
      </c>
      <c r="C12" s="23">
        <v>5177868</v>
      </c>
      <c r="D12" s="1">
        <v>4938372</v>
      </c>
      <c r="E12" s="1">
        <v>1802065</v>
      </c>
      <c r="F12" s="1">
        <v>1636522</v>
      </c>
      <c r="G12" s="8" t="s">
        <v>13</v>
      </c>
      <c r="H12" s="8" t="s">
        <v>13</v>
      </c>
      <c r="I12" s="1">
        <v>1552203</v>
      </c>
      <c r="J12" s="1">
        <v>1538779</v>
      </c>
      <c r="K12" s="8" t="s">
        <v>13</v>
      </c>
      <c r="L12" s="8" t="s">
        <v>13</v>
      </c>
      <c r="M12" s="8" t="s">
        <v>13</v>
      </c>
      <c r="N12" s="8" t="s">
        <v>13</v>
      </c>
      <c r="O12" s="8" t="s">
        <v>13</v>
      </c>
      <c r="P12" s="8" t="s">
        <v>13</v>
      </c>
      <c r="Q12" s="8" t="s">
        <v>13</v>
      </c>
      <c r="R12" s="8" t="s">
        <v>13</v>
      </c>
      <c r="S12" s="1">
        <v>1823600</v>
      </c>
      <c r="T12" s="1">
        <v>1763071</v>
      </c>
      <c r="U12" s="8" t="s">
        <v>13</v>
      </c>
      <c r="V12" s="8" t="s">
        <v>13</v>
      </c>
      <c r="W12" s="1" t="s">
        <v>14</v>
      </c>
      <c r="X12" s="1" t="s">
        <v>14</v>
      </c>
      <c r="Y12" s="1" t="s">
        <v>14</v>
      </c>
      <c r="Z12" s="1" t="s">
        <v>14</v>
      </c>
      <c r="AA12" s="1" t="s">
        <v>14</v>
      </c>
      <c r="AB12" s="1" t="s">
        <v>14</v>
      </c>
    </row>
    <row r="13" spans="1:28" ht="22.5" customHeight="1">
      <c r="A13" s="1"/>
      <c r="B13" s="2" t="s">
        <v>20</v>
      </c>
      <c r="C13" s="23">
        <f>E13+I13+S13+U13</f>
        <v>8765504</v>
      </c>
      <c r="D13" s="1">
        <f>F13+J13+T13+V13</f>
        <v>8282908</v>
      </c>
      <c r="E13" s="1">
        <v>2220976</v>
      </c>
      <c r="F13" s="1">
        <v>2118297</v>
      </c>
      <c r="G13" s="8" t="s">
        <v>13</v>
      </c>
      <c r="H13" s="8" t="s">
        <v>13</v>
      </c>
      <c r="I13" s="1">
        <v>2570373</v>
      </c>
      <c r="J13" s="1">
        <v>2549429</v>
      </c>
      <c r="K13" s="8" t="s">
        <v>13</v>
      </c>
      <c r="L13" s="8" t="s">
        <v>13</v>
      </c>
      <c r="M13" s="8" t="s">
        <v>13</v>
      </c>
      <c r="N13" s="8" t="s">
        <v>13</v>
      </c>
      <c r="O13" s="8" t="s">
        <v>13</v>
      </c>
      <c r="P13" s="8" t="s">
        <v>13</v>
      </c>
      <c r="Q13" s="8" t="s">
        <v>13</v>
      </c>
      <c r="R13" s="8" t="s">
        <v>13</v>
      </c>
      <c r="S13" s="1">
        <f>3072335+652908</f>
        <v>3725243</v>
      </c>
      <c r="T13" s="1">
        <f>2732760+640229</f>
        <v>3372989</v>
      </c>
      <c r="U13" s="1">
        <v>248912</v>
      </c>
      <c r="V13" s="1">
        <v>242193</v>
      </c>
      <c r="W13" s="1" t="s">
        <v>14</v>
      </c>
      <c r="X13" s="1" t="s">
        <v>14</v>
      </c>
      <c r="Y13" s="1" t="s">
        <v>14</v>
      </c>
      <c r="Z13" s="1" t="s">
        <v>14</v>
      </c>
      <c r="AA13" s="1" t="s">
        <v>14</v>
      </c>
      <c r="AB13" s="1" t="s">
        <v>14</v>
      </c>
    </row>
    <row r="14" spans="2:28" s="15" customFormat="1" ht="27.75" customHeight="1">
      <c r="B14" s="11" t="s">
        <v>23</v>
      </c>
      <c r="C14" s="18">
        <v>14086193</v>
      </c>
      <c r="D14" s="16">
        <v>13579612</v>
      </c>
      <c r="E14" s="16">
        <v>3214087</v>
      </c>
      <c r="F14" s="16">
        <v>3029103</v>
      </c>
      <c r="G14" s="16">
        <v>1235617</v>
      </c>
      <c r="H14" s="16">
        <v>1146230</v>
      </c>
      <c r="I14" s="16">
        <v>3581875</v>
      </c>
      <c r="J14" s="16">
        <v>3531494</v>
      </c>
      <c r="K14" s="27" t="s">
        <v>13</v>
      </c>
      <c r="L14" s="27" t="s">
        <v>13</v>
      </c>
      <c r="M14" s="17" t="s">
        <v>26</v>
      </c>
      <c r="N14" s="17" t="s">
        <v>26</v>
      </c>
      <c r="O14" s="17" t="s">
        <v>26</v>
      </c>
      <c r="P14" s="17" t="s">
        <v>26</v>
      </c>
      <c r="Q14" s="17" t="s">
        <v>26</v>
      </c>
      <c r="R14" s="17" t="s">
        <v>26</v>
      </c>
      <c r="S14" s="16">
        <v>5437671</v>
      </c>
      <c r="T14" s="16">
        <v>5289735</v>
      </c>
      <c r="U14" s="16">
        <v>616943</v>
      </c>
      <c r="V14" s="16">
        <v>583050</v>
      </c>
      <c r="W14" s="17" t="s">
        <v>26</v>
      </c>
      <c r="X14" s="17" t="s">
        <v>26</v>
      </c>
      <c r="Y14" s="17" t="s">
        <v>26</v>
      </c>
      <c r="Z14" s="17" t="s">
        <v>26</v>
      </c>
      <c r="AA14" s="17" t="s">
        <v>26</v>
      </c>
      <c r="AB14" s="17" t="s">
        <v>26</v>
      </c>
    </row>
    <row r="15" spans="2:28" s="15" customFormat="1" ht="22.5" customHeight="1">
      <c r="B15" s="11" t="s">
        <v>27</v>
      </c>
      <c r="C15" s="18">
        <f aca="true" t="shared" si="1" ref="C15:D17">E15+G15+I15+M15+O15+Q15+S15+U15+W15</f>
        <v>13641445</v>
      </c>
      <c r="D15" s="16">
        <f t="shared" si="1"/>
        <v>12915417</v>
      </c>
      <c r="E15" s="16">
        <v>3473868</v>
      </c>
      <c r="F15" s="16">
        <v>3160313</v>
      </c>
      <c r="G15" s="16">
        <v>1473017</v>
      </c>
      <c r="H15" s="16">
        <v>1426896</v>
      </c>
      <c r="I15" s="16">
        <v>3609810</v>
      </c>
      <c r="J15" s="16">
        <v>3554417</v>
      </c>
      <c r="K15" s="27" t="s">
        <v>13</v>
      </c>
      <c r="L15" s="27" t="s">
        <v>13</v>
      </c>
      <c r="M15" s="17" t="s">
        <v>26</v>
      </c>
      <c r="N15" s="17" t="s">
        <v>26</v>
      </c>
      <c r="O15" s="17" t="s">
        <v>26</v>
      </c>
      <c r="P15" s="17" t="s">
        <v>26</v>
      </c>
      <c r="Q15" s="17" t="s">
        <v>26</v>
      </c>
      <c r="R15" s="17" t="s">
        <v>26</v>
      </c>
      <c r="S15" s="16">
        <v>4382569</v>
      </c>
      <c r="T15" s="16">
        <v>4141012</v>
      </c>
      <c r="U15" s="16">
        <v>702181</v>
      </c>
      <c r="V15" s="16">
        <v>632779</v>
      </c>
      <c r="W15" s="17" t="s">
        <v>26</v>
      </c>
      <c r="X15" s="17" t="s">
        <v>26</v>
      </c>
      <c r="Y15" s="17">
        <v>615273</v>
      </c>
      <c r="Z15" s="17">
        <v>535628</v>
      </c>
      <c r="AA15" s="17" t="s">
        <v>26</v>
      </c>
      <c r="AB15" s="17" t="s">
        <v>26</v>
      </c>
    </row>
    <row r="16" spans="2:28" s="15" customFormat="1" ht="22.5" customHeight="1">
      <c r="B16" s="11" t="s">
        <v>29</v>
      </c>
      <c r="C16" s="18">
        <f t="shared" si="1"/>
        <v>13227683</v>
      </c>
      <c r="D16" s="16">
        <f t="shared" si="1"/>
        <v>12671867</v>
      </c>
      <c r="E16" s="16">
        <v>3437317</v>
      </c>
      <c r="F16" s="16">
        <v>3093740</v>
      </c>
      <c r="G16" s="16">
        <v>1566982</v>
      </c>
      <c r="H16" s="16">
        <v>1493759</v>
      </c>
      <c r="I16" s="16">
        <v>3561807</v>
      </c>
      <c r="J16" s="16">
        <v>3557393</v>
      </c>
      <c r="K16" s="27" t="s">
        <v>13</v>
      </c>
      <c r="L16" s="27" t="s">
        <v>13</v>
      </c>
      <c r="M16" s="17" t="s">
        <v>26</v>
      </c>
      <c r="N16" s="17" t="s">
        <v>26</v>
      </c>
      <c r="O16" s="17" t="s">
        <v>26</v>
      </c>
      <c r="P16" s="17" t="s">
        <v>26</v>
      </c>
      <c r="Q16" s="17" t="s">
        <v>26</v>
      </c>
      <c r="R16" s="17" t="s">
        <v>26</v>
      </c>
      <c r="S16" s="16">
        <v>4392695</v>
      </c>
      <c r="T16" s="16">
        <v>4290406</v>
      </c>
      <c r="U16" s="16">
        <v>268882</v>
      </c>
      <c r="V16" s="16">
        <v>236569</v>
      </c>
      <c r="W16" s="17" t="s">
        <v>26</v>
      </c>
      <c r="X16" s="17" t="s">
        <v>26</v>
      </c>
      <c r="Y16" s="17">
        <v>518008</v>
      </c>
      <c r="Z16" s="17">
        <v>465461</v>
      </c>
      <c r="AA16" s="17" t="s">
        <v>26</v>
      </c>
      <c r="AB16" s="17" t="s">
        <v>26</v>
      </c>
    </row>
    <row r="17" spans="2:28" s="15" customFormat="1" ht="22.5" customHeight="1">
      <c r="B17" s="11" t="s">
        <v>30</v>
      </c>
      <c r="C17" s="18">
        <f t="shared" si="1"/>
        <v>13892873</v>
      </c>
      <c r="D17" s="16">
        <f t="shared" si="1"/>
        <v>13164051</v>
      </c>
      <c r="E17" s="16">
        <v>3816731</v>
      </c>
      <c r="F17" s="16">
        <v>3410623</v>
      </c>
      <c r="G17" s="16">
        <v>1703793</v>
      </c>
      <c r="H17" s="16">
        <v>1619152</v>
      </c>
      <c r="I17" s="16">
        <v>3819122</v>
      </c>
      <c r="J17" s="16">
        <v>3813774</v>
      </c>
      <c r="K17" s="27" t="s">
        <v>13</v>
      </c>
      <c r="L17" s="27" t="s">
        <v>13</v>
      </c>
      <c r="M17" s="17" t="s">
        <v>26</v>
      </c>
      <c r="N17" s="17" t="s">
        <v>26</v>
      </c>
      <c r="O17" s="17" t="s">
        <v>26</v>
      </c>
      <c r="P17" s="17" t="s">
        <v>26</v>
      </c>
      <c r="Q17" s="17" t="s">
        <v>26</v>
      </c>
      <c r="R17" s="17" t="s">
        <v>26</v>
      </c>
      <c r="S17" s="16">
        <v>4371615</v>
      </c>
      <c r="T17" s="16">
        <v>4158850</v>
      </c>
      <c r="U17" s="16">
        <v>181612</v>
      </c>
      <c r="V17" s="16">
        <v>161652</v>
      </c>
      <c r="W17" s="17" t="s">
        <v>26</v>
      </c>
      <c r="X17" s="17" t="s">
        <v>26</v>
      </c>
      <c r="Y17" s="17">
        <v>767301</v>
      </c>
      <c r="Z17" s="17">
        <v>441641</v>
      </c>
      <c r="AA17" s="17" t="s">
        <v>26</v>
      </c>
      <c r="AB17" s="17" t="s">
        <v>26</v>
      </c>
    </row>
    <row r="18" spans="2:28" s="15" customFormat="1" ht="22.5" customHeight="1">
      <c r="B18" s="24" t="s">
        <v>31</v>
      </c>
      <c r="C18" s="16">
        <v>14005244</v>
      </c>
      <c r="D18" s="16">
        <v>13310534</v>
      </c>
      <c r="E18" s="16">
        <v>3921524</v>
      </c>
      <c r="F18" s="16">
        <v>3519593</v>
      </c>
      <c r="G18" s="16">
        <v>1906116</v>
      </c>
      <c r="H18" s="16">
        <v>1751391</v>
      </c>
      <c r="I18" s="16">
        <v>3801398</v>
      </c>
      <c r="J18" s="16">
        <v>3796081</v>
      </c>
      <c r="K18" s="27" t="s">
        <v>13</v>
      </c>
      <c r="L18" s="27" t="s">
        <v>13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 t="s">
        <v>13</v>
      </c>
      <c r="S18" s="16">
        <v>4223204</v>
      </c>
      <c r="T18" s="16">
        <v>4096993</v>
      </c>
      <c r="U18" s="16">
        <v>153002</v>
      </c>
      <c r="V18" s="16">
        <v>146476</v>
      </c>
      <c r="W18" s="17" t="s">
        <v>13</v>
      </c>
      <c r="X18" s="17" t="s">
        <v>13</v>
      </c>
      <c r="Y18" s="17">
        <v>1290657</v>
      </c>
      <c r="Z18" s="17">
        <v>427833</v>
      </c>
      <c r="AA18" s="17" t="s">
        <v>26</v>
      </c>
      <c r="AB18" s="17" t="s">
        <v>26</v>
      </c>
    </row>
    <row r="19" spans="2:28" s="15" customFormat="1" ht="27.75" customHeight="1">
      <c r="B19" s="24" t="s">
        <v>33</v>
      </c>
      <c r="C19" s="16">
        <v>13566762</v>
      </c>
      <c r="D19" s="16">
        <v>13089480</v>
      </c>
      <c r="E19" s="16">
        <v>4244265</v>
      </c>
      <c r="F19" s="16">
        <v>4023404</v>
      </c>
      <c r="G19" s="16">
        <v>2113729</v>
      </c>
      <c r="H19" s="16">
        <v>1964253</v>
      </c>
      <c r="I19" s="16">
        <v>3743159</v>
      </c>
      <c r="J19" s="16">
        <v>3737853</v>
      </c>
      <c r="K19" s="27" t="s">
        <v>13</v>
      </c>
      <c r="L19" s="27" t="s">
        <v>13</v>
      </c>
      <c r="M19" s="17" t="s">
        <v>13</v>
      </c>
      <c r="N19" s="17" t="s">
        <v>13</v>
      </c>
      <c r="O19" s="17" t="s">
        <v>13</v>
      </c>
      <c r="P19" s="17" t="s">
        <v>13</v>
      </c>
      <c r="Q19" s="17" t="s">
        <v>13</v>
      </c>
      <c r="R19" s="17" t="s">
        <v>13</v>
      </c>
      <c r="S19" s="16">
        <v>3302834</v>
      </c>
      <c r="T19" s="16">
        <v>3210476</v>
      </c>
      <c r="U19" s="16">
        <v>162775</v>
      </c>
      <c r="V19" s="16">
        <v>153494</v>
      </c>
      <c r="W19" s="17" t="s">
        <v>13</v>
      </c>
      <c r="X19" s="17" t="s">
        <v>13</v>
      </c>
      <c r="Y19" s="17">
        <v>868104</v>
      </c>
      <c r="Z19" s="17">
        <v>269670</v>
      </c>
      <c r="AA19" s="17" t="s">
        <v>26</v>
      </c>
      <c r="AB19" s="17" t="s">
        <v>26</v>
      </c>
    </row>
    <row r="20" spans="2:28" s="15" customFormat="1" ht="21.75" customHeight="1">
      <c r="B20" s="24" t="s">
        <v>35</v>
      </c>
      <c r="C20" s="25">
        <f>E20+G20+I20+S20+AA20+Y20</f>
        <v>14415612</v>
      </c>
      <c r="D20" s="26">
        <f>F20+H20+J20+T20+AB20+Z20</f>
        <v>13792344</v>
      </c>
      <c r="E20" s="16">
        <v>4483341</v>
      </c>
      <c r="F20" s="16">
        <v>4246399</v>
      </c>
      <c r="G20" s="16">
        <v>2335140</v>
      </c>
      <c r="H20" s="16">
        <v>2102465</v>
      </c>
      <c r="I20" s="16">
        <v>3597621</v>
      </c>
      <c r="J20" s="16">
        <v>3592318</v>
      </c>
      <c r="K20" s="27" t="s">
        <v>13</v>
      </c>
      <c r="L20" s="27" t="s">
        <v>13</v>
      </c>
      <c r="M20" s="17" t="s">
        <v>34</v>
      </c>
      <c r="N20" s="17" t="s">
        <v>34</v>
      </c>
      <c r="O20" s="17" t="s">
        <v>34</v>
      </c>
      <c r="P20" s="17" t="s">
        <v>34</v>
      </c>
      <c r="Q20" s="17" t="s">
        <v>34</v>
      </c>
      <c r="R20" s="17" t="s">
        <v>34</v>
      </c>
      <c r="S20" s="16">
        <v>3351450</v>
      </c>
      <c r="T20" s="16">
        <v>3208494</v>
      </c>
      <c r="U20" s="27" t="s">
        <v>34</v>
      </c>
      <c r="V20" s="27" t="s">
        <v>34</v>
      </c>
      <c r="W20" s="17" t="s">
        <v>34</v>
      </c>
      <c r="X20" s="17" t="s">
        <v>34</v>
      </c>
      <c r="Y20" s="17">
        <v>608690</v>
      </c>
      <c r="Z20" s="17">
        <v>603573</v>
      </c>
      <c r="AA20" s="17">
        <v>39370</v>
      </c>
      <c r="AB20" s="17">
        <v>39095</v>
      </c>
    </row>
    <row r="21" spans="2:28" s="15" customFormat="1" ht="23.25" customHeight="1">
      <c r="B21" s="11" t="s">
        <v>36</v>
      </c>
      <c r="C21" s="29">
        <f>E21+G21+I21+S21+AA21</f>
        <v>14081749</v>
      </c>
      <c r="D21" s="26">
        <f>F21+H21+J21+T21+AB21</f>
        <v>13688597</v>
      </c>
      <c r="E21" s="26">
        <v>4634193</v>
      </c>
      <c r="F21" s="26">
        <v>4604365</v>
      </c>
      <c r="G21" s="26">
        <v>2464926</v>
      </c>
      <c r="H21" s="26">
        <v>2318702</v>
      </c>
      <c r="I21" s="26">
        <v>3538015</v>
      </c>
      <c r="J21" s="26">
        <v>3526924</v>
      </c>
      <c r="K21" s="31" t="s">
        <v>13</v>
      </c>
      <c r="L21" s="31" t="s">
        <v>13</v>
      </c>
      <c r="M21" s="17" t="s">
        <v>34</v>
      </c>
      <c r="N21" s="17" t="s">
        <v>34</v>
      </c>
      <c r="O21" s="17" t="s">
        <v>34</v>
      </c>
      <c r="P21" s="17" t="s">
        <v>34</v>
      </c>
      <c r="Q21" s="17" t="s">
        <v>34</v>
      </c>
      <c r="R21" s="17" t="s">
        <v>34</v>
      </c>
      <c r="S21" s="26">
        <v>3407401</v>
      </c>
      <c r="T21" s="26">
        <v>3201679</v>
      </c>
      <c r="U21" s="17" t="s">
        <v>34</v>
      </c>
      <c r="V21" s="17" t="s">
        <v>34</v>
      </c>
      <c r="W21" s="17" t="s">
        <v>34</v>
      </c>
      <c r="X21" s="17" t="s">
        <v>34</v>
      </c>
      <c r="Y21" s="28" t="s">
        <v>37</v>
      </c>
      <c r="Z21" s="28" t="s">
        <v>37</v>
      </c>
      <c r="AA21" s="28">
        <v>37214</v>
      </c>
      <c r="AB21" s="28">
        <v>36927</v>
      </c>
    </row>
    <row r="22" spans="2:28" s="15" customFormat="1" ht="23.25" customHeight="1">
      <c r="B22" s="24" t="s">
        <v>39</v>
      </c>
      <c r="C22" s="26">
        <v>12243745</v>
      </c>
      <c r="D22" s="26">
        <v>11980567</v>
      </c>
      <c r="E22" s="26">
        <v>4595479</v>
      </c>
      <c r="F22" s="26">
        <v>4580157</v>
      </c>
      <c r="G22" s="26">
        <v>2564991</v>
      </c>
      <c r="H22" s="26">
        <v>2451429</v>
      </c>
      <c r="I22" s="26">
        <v>379424</v>
      </c>
      <c r="J22" s="26">
        <v>332340</v>
      </c>
      <c r="K22" s="26">
        <v>391813</v>
      </c>
      <c r="L22" s="26">
        <v>377824</v>
      </c>
      <c r="M22" s="17" t="s">
        <v>13</v>
      </c>
      <c r="N22" s="17" t="s">
        <v>13</v>
      </c>
      <c r="O22" s="17" t="s">
        <v>13</v>
      </c>
      <c r="P22" s="17" t="s">
        <v>13</v>
      </c>
      <c r="Q22" s="17" t="s">
        <v>13</v>
      </c>
      <c r="R22" s="17" t="s">
        <v>13</v>
      </c>
      <c r="S22" s="26">
        <v>4274533</v>
      </c>
      <c r="T22" s="26">
        <v>4201507</v>
      </c>
      <c r="U22" s="17" t="s">
        <v>13</v>
      </c>
      <c r="V22" s="17" t="s">
        <v>13</v>
      </c>
      <c r="W22" s="17" t="s">
        <v>13</v>
      </c>
      <c r="X22" s="17" t="s">
        <v>13</v>
      </c>
      <c r="Y22" s="28" t="s">
        <v>13</v>
      </c>
      <c r="Z22" s="28" t="s">
        <v>13</v>
      </c>
      <c r="AA22" s="28">
        <v>37505</v>
      </c>
      <c r="AB22" s="28">
        <v>37310</v>
      </c>
    </row>
    <row r="23" spans="2:28" s="15" customFormat="1" ht="23.25" customHeight="1">
      <c r="B23" s="11" t="s">
        <v>43</v>
      </c>
      <c r="C23" s="25">
        <f aca="true" t="shared" si="2" ref="C23:D25">E23+G23+I23+K23+S23+AA23</f>
        <v>11935836</v>
      </c>
      <c r="D23" s="26">
        <f t="shared" si="2"/>
        <v>11576270</v>
      </c>
      <c r="E23" s="26">
        <v>4801463</v>
      </c>
      <c r="F23" s="26">
        <v>4690543</v>
      </c>
      <c r="G23" s="26">
        <v>2702087</v>
      </c>
      <c r="H23" s="26">
        <v>2562525</v>
      </c>
      <c r="I23" s="26">
        <v>53626</v>
      </c>
      <c r="J23" s="26">
        <v>373</v>
      </c>
      <c r="K23" s="26">
        <v>426830</v>
      </c>
      <c r="L23" s="26">
        <v>406715</v>
      </c>
      <c r="M23" s="17" t="s">
        <v>13</v>
      </c>
      <c r="N23" s="17" t="s">
        <v>13</v>
      </c>
      <c r="O23" s="17" t="s">
        <v>13</v>
      </c>
      <c r="P23" s="17" t="s">
        <v>13</v>
      </c>
      <c r="Q23" s="17" t="s">
        <v>13</v>
      </c>
      <c r="R23" s="17" t="s">
        <v>13</v>
      </c>
      <c r="S23" s="26">
        <v>3916791</v>
      </c>
      <c r="T23" s="26">
        <v>3881288</v>
      </c>
      <c r="U23" s="17" t="s">
        <v>13</v>
      </c>
      <c r="V23" s="17" t="s">
        <v>13</v>
      </c>
      <c r="W23" s="17" t="s">
        <v>13</v>
      </c>
      <c r="X23" s="17" t="s">
        <v>13</v>
      </c>
      <c r="Y23" s="28" t="s">
        <v>13</v>
      </c>
      <c r="Z23" s="28" t="s">
        <v>13</v>
      </c>
      <c r="AA23" s="28">
        <v>35039</v>
      </c>
      <c r="AB23" s="28">
        <v>34826</v>
      </c>
    </row>
    <row r="24" spans="2:28" s="15" customFormat="1" ht="27" customHeight="1">
      <c r="B24" s="11" t="s">
        <v>44</v>
      </c>
      <c r="C24" s="32">
        <f t="shared" si="2"/>
        <v>11462604</v>
      </c>
      <c r="D24" s="26">
        <f t="shared" si="2"/>
        <v>10809131</v>
      </c>
      <c r="E24" s="26">
        <v>5137908</v>
      </c>
      <c r="F24" s="26">
        <v>4748878</v>
      </c>
      <c r="G24" s="26">
        <v>2892054</v>
      </c>
      <c r="H24" s="26">
        <v>2793074</v>
      </c>
      <c r="I24" s="26">
        <v>53518</v>
      </c>
      <c r="J24" s="26">
        <v>205</v>
      </c>
      <c r="K24" s="26">
        <v>433209</v>
      </c>
      <c r="L24" s="26">
        <v>407121</v>
      </c>
      <c r="M24" s="17" t="s">
        <v>13</v>
      </c>
      <c r="N24" s="17" t="s">
        <v>13</v>
      </c>
      <c r="O24" s="17" t="s">
        <v>13</v>
      </c>
      <c r="P24" s="17" t="s">
        <v>13</v>
      </c>
      <c r="Q24" s="17" t="s">
        <v>13</v>
      </c>
      <c r="R24" s="17" t="s">
        <v>13</v>
      </c>
      <c r="S24" s="26">
        <v>2909981</v>
      </c>
      <c r="T24" s="26">
        <v>2825642</v>
      </c>
      <c r="U24" s="17" t="s">
        <v>13</v>
      </c>
      <c r="V24" s="17" t="s">
        <v>13</v>
      </c>
      <c r="W24" s="17" t="s">
        <v>13</v>
      </c>
      <c r="X24" s="17" t="s">
        <v>13</v>
      </c>
      <c r="Y24" s="28" t="s">
        <v>13</v>
      </c>
      <c r="Z24" s="28" t="s">
        <v>13</v>
      </c>
      <c r="AA24" s="28">
        <v>35934</v>
      </c>
      <c r="AB24" s="28">
        <v>34211</v>
      </c>
    </row>
    <row r="25" spans="2:28" s="15" customFormat="1" ht="22.5" customHeight="1">
      <c r="B25" s="11" t="s">
        <v>47</v>
      </c>
      <c r="C25" s="32">
        <f t="shared" si="2"/>
        <v>11626896</v>
      </c>
      <c r="D25" s="26">
        <f t="shared" si="2"/>
        <v>10682563</v>
      </c>
      <c r="E25" s="26">
        <v>5420444</v>
      </c>
      <c r="F25" s="26">
        <v>5038434</v>
      </c>
      <c r="G25" s="26">
        <v>3101542</v>
      </c>
      <c r="H25" s="26">
        <v>2895741</v>
      </c>
      <c r="I25" s="31" t="s">
        <v>13</v>
      </c>
      <c r="J25" s="31" t="s">
        <v>13</v>
      </c>
      <c r="K25" s="26">
        <v>456726</v>
      </c>
      <c r="L25" s="26">
        <v>428512</v>
      </c>
      <c r="M25" s="17" t="s">
        <v>13</v>
      </c>
      <c r="N25" s="17" t="s">
        <v>13</v>
      </c>
      <c r="O25" s="17" t="s">
        <v>13</v>
      </c>
      <c r="P25" s="17" t="s">
        <v>13</v>
      </c>
      <c r="Q25" s="17" t="s">
        <v>13</v>
      </c>
      <c r="R25" s="17" t="s">
        <v>13</v>
      </c>
      <c r="S25" s="26">
        <v>2613187</v>
      </c>
      <c r="T25" s="26">
        <v>2285434</v>
      </c>
      <c r="U25" s="17" t="s">
        <v>13</v>
      </c>
      <c r="V25" s="17" t="s">
        <v>13</v>
      </c>
      <c r="W25" s="17" t="s">
        <v>13</v>
      </c>
      <c r="X25" s="17" t="s">
        <v>13</v>
      </c>
      <c r="Y25" s="28" t="s">
        <v>13</v>
      </c>
      <c r="Z25" s="28" t="s">
        <v>13</v>
      </c>
      <c r="AA25" s="28">
        <v>34997</v>
      </c>
      <c r="AB25" s="28">
        <v>34442</v>
      </c>
    </row>
    <row r="26" spans="1:28" s="15" customFormat="1" ht="22.5" customHeight="1">
      <c r="A26" s="33"/>
      <c r="B26" s="38" t="s">
        <v>48</v>
      </c>
      <c r="C26" s="34">
        <v>9105836</v>
      </c>
      <c r="D26" s="34">
        <v>8826497</v>
      </c>
      <c r="E26" s="34">
        <v>5359085</v>
      </c>
      <c r="F26" s="34">
        <v>5219845</v>
      </c>
      <c r="G26" s="34">
        <v>3242567</v>
      </c>
      <c r="H26" s="34">
        <v>3133095</v>
      </c>
      <c r="I26" s="35" t="s">
        <v>13</v>
      </c>
      <c r="J26" s="35" t="s">
        <v>13</v>
      </c>
      <c r="K26" s="34">
        <v>467780</v>
      </c>
      <c r="L26" s="34">
        <v>438255</v>
      </c>
      <c r="M26" s="36" t="s">
        <v>13</v>
      </c>
      <c r="N26" s="36" t="s">
        <v>13</v>
      </c>
      <c r="O26" s="36" t="s">
        <v>13</v>
      </c>
      <c r="P26" s="36" t="s">
        <v>13</v>
      </c>
      <c r="Q26" s="36" t="s">
        <v>13</v>
      </c>
      <c r="R26" s="36" t="s">
        <v>13</v>
      </c>
      <c r="S26" s="35" t="s">
        <v>13</v>
      </c>
      <c r="T26" s="35" t="s">
        <v>13</v>
      </c>
      <c r="U26" s="36" t="s">
        <v>13</v>
      </c>
      <c r="V26" s="36" t="s">
        <v>13</v>
      </c>
      <c r="W26" s="36" t="s">
        <v>13</v>
      </c>
      <c r="X26" s="36" t="s">
        <v>13</v>
      </c>
      <c r="Y26" s="37" t="s">
        <v>13</v>
      </c>
      <c r="Z26" s="37" t="s">
        <v>13</v>
      </c>
      <c r="AA26" s="37">
        <v>36404</v>
      </c>
      <c r="AB26" s="37">
        <v>35302</v>
      </c>
    </row>
    <row r="27" spans="1:28" ht="22.5" customHeight="1">
      <c r="A27" s="1" t="s">
        <v>46</v>
      </c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U27" s="1"/>
      <c r="W27" s="1"/>
      <c r="Z27" s="8"/>
      <c r="AA27" s="30"/>
      <c r="AB27" s="30" t="s">
        <v>45</v>
      </c>
    </row>
    <row r="28" spans="1:23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"/>
    </row>
    <row r="29" spans="1:23" ht="22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"/>
    </row>
    <row r="30" spans="1:23" ht="22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"/>
    </row>
    <row r="31" spans="1:23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"/>
    </row>
    <row r="32" spans="1:23" ht="22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"/>
    </row>
    <row r="33" spans="1:23" ht="22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"/>
    </row>
  </sheetData>
  <sheetProtection/>
  <mergeCells count="5">
    <mergeCell ref="W4:X4"/>
    <mergeCell ref="Y4:Z4"/>
    <mergeCell ref="AA4:AB4"/>
    <mergeCell ref="I4:J4"/>
    <mergeCell ref="K4:L4"/>
  </mergeCells>
  <printOptions/>
  <pageMargins left="0.2755905511811024" right="0.2755905511811024" top="0.6299212598425197" bottom="0.5118110236220472" header="0.5118110236220472" footer="0.5118110236220472"/>
  <pageSetup horizontalDpi="300" verticalDpi="300" orientation="landscape" paperSize="9" scale="36" r:id="rId1"/>
  <ignoredErrors>
    <ignoredError sqref="B7:B11 B13:B26" numberStoredAsText="1"/>
    <ignoredError sqref="C15:D17 C20:D21 C23:C24 D23:D24 C25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2013-02-14T08:23:10Z</cp:lastPrinted>
  <dcterms:created xsi:type="dcterms:W3CDTF">1997-03-24T09:12:15Z</dcterms:created>
  <dcterms:modified xsi:type="dcterms:W3CDTF">2014-02-05T02:01:35Z</dcterms:modified>
  <cp:category/>
  <cp:version/>
  <cp:contentType/>
  <cp:contentStatus/>
</cp:coreProperties>
</file>