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0575" windowHeight="6465" activeTab="0"/>
  </bookViews>
  <sheets>
    <sheet name="A" sheetId="1" r:id="rId1"/>
  </sheets>
  <definedNames>
    <definedName name="_xlnm.Print_Area" localSheetId="0">'A'!$A$2:$K$45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<sst xmlns="http://schemas.openxmlformats.org/spreadsheetml/2006/main" count="73" uniqueCount="39">
  <si>
    <t>有    権    者    数</t>
  </si>
  <si>
    <t>投    票    者    数</t>
  </si>
  <si>
    <t>区                 分</t>
  </si>
  <si>
    <t>投票率</t>
  </si>
  <si>
    <t>計</t>
  </si>
  <si>
    <t>男</t>
  </si>
  <si>
    <t>女</t>
  </si>
  <si>
    <t>昭和４３年　７月　７日</t>
  </si>
  <si>
    <t>(全)</t>
  </si>
  <si>
    <t>(地)</t>
  </si>
  <si>
    <t xml:space="preserve">    ４６年　６月２７日</t>
  </si>
  <si>
    <t xml:space="preserve">    ４９年　７月　７日</t>
  </si>
  <si>
    <t xml:space="preserve">    ５２年　７月１０日</t>
  </si>
  <si>
    <t xml:space="preserve">    ５５年　６月２２日</t>
  </si>
  <si>
    <t xml:space="preserve">    ５６年　２月　１日</t>
  </si>
  <si>
    <t>(補)</t>
  </si>
  <si>
    <t>　　５６年　６月２８日</t>
  </si>
  <si>
    <t>　　５８年  ６月２６日</t>
  </si>
  <si>
    <t>(比)</t>
  </si>
  <si>
    <t>(選)</t>
  </si>
  <si>
    <t>　　６０年  ７月　６日</t>
  </si>
  <si>
    <t>平成　元年  ７月２３日</t>
  </si>
  <si>
    <t>平成　４年　７月２６日</t>
  </si>
  <si>
    <t>平成　５年　７月１８日</t>
  </si>
  <si>
    <t>平成　７年　７月２３日</t>
  </si>
  <si>
    <t>平成  ８年  ３月２４日</t>
  </si>
  <si>
    <t>平成１０年　７月１２日</t>
  </si>
  <si>
    <t>1)　(全)：全国区選挙　(地)：地方区選挙　(比)：比例代表選挙</t>
  </si>
  <si>
    <t>：地方区補欠選挙</t>
  </si>
  <si>
    <t xml:space="preserve">  (選)：選挙区選挙　(補)</t>
  </si>
  <si>
    <t xml:space="preserve">     資料：選挙管理委員会</t>
  </si>
  <si>
    <t xml:space="preserve"> （単位：人、％）</t>
  </si>
  <si>
    <t>平成１３年　７月２９日</t>
  </si>
  <si>
    <t>平成１６年　７月１１日</t>
  </si>
  <si>
    <t>平成１９年　７月２９日</t>
  </si>
  <si>
    <t>平成２２年　７月１１日</t>
  </si>
  <si>
    <t>***  H1717  ***</t>
  </si>
  <si>
    <t>　　　　　　第１７－１７表　参議院議員選挙の結果</t>
  </si>
  <si>
    <t>平成２５年　７月２１日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</si>
</sst>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5"/>
  <sheetViews>
    <sheetView tabSelected="1" view="pageBreakPreview" zoomScaleNormal="75" zoomScaleSheetLayoutView="100" zoomScalePageLayoutView="0" workbookViewId="0" topLeftCell="A32">
      <selection activeCell="H42" sqref="H42"/>
    </sheetView>
  </sheetViews>
  <sheetFormatPr defaultColWidth="11.66015625" defaultRowHeight="18"/>
  <cols>
    <col min="1" max="1" width="1.66015625" style="0" customWidth="1"/>
    <col min="2" max="2" width="23.91015625" style="0" customWidth="1"/>
    <col min="3" max="5" width="8.41015625" style="0" customWidth="1"/>
    <col min="6" max="6" width="4.83203125" style="0" customWidth="1"/>
    <col min="7" max="7" width="8" style="0" customWidth="1"/>
    <col min="8" max="9" width="8.41015625" style="0" customWidth="1"/>
    <col min="10" max="10" width="7.66015625" style="0" customWidth="1"/>
    <col min="11" max="11" width="1.91015625" style="0" customWidth="1"/>
    <col min="12" max="12" width="9.08203125" style="0" customWidth="1"/>
    <col min="13" max="20" width="9.66015625" style="0" customWidth="1"/>
    <col min="21" max="21" width="8.66015625" style="0" customWidth="1"/>
    <col min="22" max="22" width="2.66015625" style="0" customWidth="1"/>
  </cols>
  <sheetData>
    <row r="1" spans="1:22" ht="17.25">
      <c r="A1" s="1" t="s">
        <v>36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1" t="s">
        <v>37</v>
      </c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>
      <c r="A3" s="3"/>
      <c r="B3" s="3"/>
      <c r="C3" s="3"/>
      <c r="D3" s="3"/>
      <c r="E3" s="3"/>
      <c r="F3" s="4"/>
      <c r="G3" s="3"/>
      <c r="H3" s="3"/>
      <c r="I3" s="1" t="s">
        <v>31</v>
      </c>
      <c r="J3" s="3"/>
      <c r="K3" s="1"/>
      <c r="L3" s="1"/>
      <c r="M3" s="1"/>
      <c r="N3" s="1"/>
      <c r="O3" s="1"/>
      <c r="P3" s="1"/>
      <c r="Q3" s="1"/>
      <c r="R3" s="1"/>
      <c r="S3" s="1"/>
      <c r="U3" s="1"/>
      <c r="V3" s="1"/>
    </row>
    <row r="4" spans="1:25" ht="17.25">
      <c r="A4" s="1"/>
      <c r="B4" s="1"/>
      <c r="C4" s="5" t="s">
        <v>0</v>
      </c>
      <c r="D4" s="6"/>
      <c r="E4" s="6"/>
      <c r="F4" s="7" t="s">
        <v>1</v>
      </c>
      <c r="G4" s="6"/>
      <c r="H4" s="6"/>
      <c r="I4" s="25"/>
      <c r="J4" s="8"/>
      <c r="K4" s="2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20"/>
      <c r="X4" s="20"/>
      <c r="Y4" s="20"/>
    </row>
    <row r="5" spans="1:25" ht="17.25">
      <c r="A5" s="1"/>
      <c r="B5" s="1" t="s">
        <v>2</v>
      </c>
      <c r="C5" s="8"/>
      <c r="D5" s="8"/>
      <c r="E5" s="8"/>
      <c r="F5" s="9"/>
      <c r="G5" s="1"/>
      <c r="H5" s="8"/>
      <c r="I5" s="8"/>
      <c r="J5" s="10" t="s">
        <v>3</v>
      </c>
      <c r="K5" s="21"/>
      <c r="L5" s="21"/>
      <c r="M5" s="1"/>
      <c r="N5" s="1"/>
      <c r="O5" s="1"/>
      <c r="P5" s="1"/>
      <c r="Q5" s="1"/>
      <c r="R5" s="1"/>
      <c r="S5" s="1"/>
      <c r="T5" s="1"/>
      <c r="U5" s="21"/>
      <c r="V5" s="1"/>
      <c r="W5" s="20"/>
      <c r="X5" s="20"/>
      <c r="Y5" s="20"/>
    </row>
    <row r="6" spans="1:25" ht="17.25">
      <c r="A6" s="1"/>
      <c r="B6" s="1"/>
      <c r="C6" s="10" t="s">
        <v>4</v>
      </c>
      <c r="D6" s="10" t="s">
        <v>5</v>
      </c>
      <c r="E6" s="10" t="s">
        <v>6</v>
      </c>
      <c r="F6" s="11" t="s">
        <v>4</v>
      </c>
      <c r="G6" s="12"/>
      <c r="H6" s="10" t="s">
        <v>5</v>
      </c>
      <c r="I6" s="10" t="s">
        <v>6</v>
      </c>
      <c r="J6" s="10"/>
      <c r="K6" s="21"/>
      <c r="L6" s="21"/>
      <c r="M6" s="1"/>
      <c r="N6" s="1"/>
      <c r="O6" s="21"/>
      <c r="P6" s="21"/>
      <c r="Q6" s="21"/>
      <c r="R6" s="21"/>
      <c r="S6" s="21"/>
      <c r="T6" s="21"/>
      <c r="U6" s="1"/>
      <c r="V6" s="1"/>
      <c r="W6" s="20"/>
      <c r="X6" s="20"/>
      <c r="Y6" s="20"/>
    </row>
    <row r="7" spans="1:25" ht="17.25">
      <c r="A7" s="3"/>
      <c r="B7" s="3"/>
      <c r="C7" s="13"/>
      <c r="D7" s="13"/>
      <c r="E7" s="13"/>
      <c r="F7" s="14"/>
      <c r="G7" s="3"/>
      <c r="H7" s="13"/>
      <c r="I7" s="13"/>
      <c r="J7" s="13"/>
      <c r="K7" s="2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0"/>
      <c r="X7" s="20"/>
      <c r="Y7" s="20"/>
    </row>
    <row r="8" spans="1:25" ht="17.25" hidden="1">
      <c r="A8" s="1"/>
      <c r="B8" s="1" t="s">
        <v>7</v>
      </c>
      <c r="C8" s="8">
        <f>D8+E8</f>
        <v>21633</v>
      </c>
      <c r="D8" s="1">
        <v>10300</v>
      </c>
      <c r="E8" s="1">
        <v>11333</v>
      </c>
      <c r="F8" s="15" t="s">
        <v>8</v>
      </c>
      <c r="G8" s="1">
        <f aca="true" t="shared" si="0" ref="G8:G23">H8+I8</f>
        <v>17660</v>
      </c>
      <c r="H8" s="1">
        <v>8385</v>
      </c>
      <c r="I8" s="1">
        <v>9275</v>
      </c>
      <c r="J8" s="16">
        <f>ROUND(G8/C8*100,1)</f>
        <v>81.6</v>
      </c>
      <c r="K8" s="1"/>
      <c r="L8" s="1"/>
      <c r="M8" s="1"/>
      <c r="N8" s="1"/>
      <c r="O8" s="1"/>
      <c r="P8" s="1"/>
      <c r="Q8" s="1"/>
      <c r="R8" s="17"/>
      <c r="S8" s="1"/>
      <c r="T8" s="1"/>
      <c r="U8" s="1"/>
      <c r="V8" s="1"/>
      <c r="W8" s="20"/>
      <c r="X8" s="20"/>
      <c r="Y8" s="20"/>
    </row>
    <row r="9" spans="1:25" ht="17.25" hidden="1">
      <c r="A9" s="1"/>
      <c r="B9" s="1"/>
      <c r="C9" s="8"/>
      <c r="D9" s="1"/>
      <c r="E9" s="1"/>
      <c r="F9" s="15" t="s">
        <v>9</v>
      </c>
      <c r="G9" s="1">
        <f t="shared" si="0"/>
        <v>17660</v>
      </c>
      <c r="H9" s="1">
        <v>8385</v>
      </c>
      <c r="I9" s="1">
        <v>9275</v>
      </c>
      <c r="J9" s="16">
        <f>ROUND(G9/C8*100,1)</f>
        <v>81.6</v>
      </c>
      <c r="K9" s="1"/>
      <c r="L9" s="1"/>
      <c r="M9" s="1"/>
      <c r="N9" s="1"/>
      <c r="O9" s="17"/>
      <c r="P9" s="17"/>
      <c r="Q9" s="1"/>
      <c r="R9" s="17"/>
      <c r="S9" s="17"/>
      <c r="T9" s="17"/>
      <c r="U9" s="1"/>
      <c r="V9" s="1"/>
      <c r="W9" s="20"/>
      <c r="X9" s="20"/>
      <c r="Y9" s="20"/>
    </row>
    <row r="10" spans="1:25" ht="17.25" hidden="1">
      <c r="A10" s="1"/>
      <c r="B10" s="1" t="s">
        <v>10</v>
      </c>
      <c r="C10" s="8">
        <f>D10+E10</f>
        <v>23575</v>
      </c>
      <c r="D10" s="1">
        <v>11469</v>
      </c>
      <c r="E10" s="1">
        <v>12106</v>
      </c>
      <c r="F10" s="15" t="s">
        <v>8</v>
      </c>
      <c r="G10" s="1">
        <f t="shared" si="0"/>
        <v>17204</v>
      </c>
      <c r="H10" s="1">
        <v>8400</v>
      </c>
      <c r="I10" s="1">
        <v>8804</v>
      </c>
      <c r="J10" s="16">
        <f>ROUND(G10/C10*100,1)</f>
        <v>73</v>
      </c>
      <c r="K10" s="1"/>
      <c r="L10" s="1"/>
      <c r="M10" s="1"/>
      <c r="N10" s="1"/>
      <c r="O10" s="1"/>
      <c r="P10" s="1"/>
      <c r="Q10" s="1"/>
      <c r="R10" s="17"/>
      <c r="S10" s="1"/>
      <c r="T10" s="1"/>
      <c r="U10" s="17"/>
      <c r="V10" s="1"/>
      <c r="W10" s="20"/>
      <c r="X10" s="20"/>
      <c r="Y10" s="20"/>
    </row>
    <row r="11" spans="1:25" ht="17.25" hidden="1">
      <c r="A11" s="1"/>
      <c r="B11" s="1"/>
      <c r="C11" s="8"/>
      <c r="D11" s="1"/>
      <c r="E11" s="1"/>
      <c r="F11" s="15" t="s">
        <v>9</v>
      </c>
      <c r="G11" s="1">
        <f t="shared" si="0"/>
        <v>17204</v>
      </c>
      <c r="H11" s="1">
        <v>8400</v>
      </c>
      <c r="I11" s="1">
        <v>8804</v>
      </c>
      <c r="J11" s="16">
        <f>ROUND(G11/C10*100,1)</f>
        <v>73</v>
      </c>
      <c r="K11" s="1"/>
      <c r="L11" s="1"/>
      <c r="M11" s="1"/>
      <c r="N11" s="1"/>
      <c r="O11" s="17"/>
      <c r="P11" s="17"/>
      <c r="Q11" s="1"/>
      <c r="R11" s="17"/>
      <c r="S11" s="17"/>
      <c r="T11" s="17"/>
      <c r="U11" s="17"/>
      <c r="V11" s="1"/>
      <c r="W11" s="20"/>
      <c r="X11" s="20"/>
      <c r="Y11" s="20"/>
    </row>
    <row r="12" spans="1:25" ht="17.25" hidden="1">
      <c r="A12" s="1"/>
      <c r="B12" s="1" t="s">
        <v>11</v>
      </c>
      <c r="C12" s="8">
        <f>D12+E12</f>
        <v>24661</v>
      </c>
      <c r="D12" s="1">
        <v>11968</v>
      </c>
      <c r="E12" s="1">
        <v>12693</v>
      </c>
      <c r="F12" s="15" t="s">
        <v>8</v>
      </c>
      <c r="G12" s="1">
        <f t="shared" si="0"/>
        <v>20756</v>
      </c>
      <c r="H12" s="1">
        <v>10025</v>
      </c>
      <c r="I12" s="1">
        <v>10731</v>
      </c>
      <c r="J12" s="16">
        <f>ROUND(G12/C12*100,1)</f>
        <v>84.2</v>
      </c>
      <c r="K12" s="1"/>
      <c r="L12" s="1"/>
      <c r="M12" s="1"/>
      <c r="N12" s="1"/>
      <c r="O12" s="1"/>
      <c r="P12" s="1"/>
      <c r="Q12" s="1"/>
      <c r="R12" s="17"/>
      <c r="S12" s="1"/>
      <c r="T12" s="1"/>
      <c r="U12" s="1"/>
      <c r="V12" s="1"/>
      <c r="W12" s="20"/>
      <c r="X12" s="20"/>
      <c r="Y12" s="20"/>
    </row>
    <row r="13" spans="1:25" ht="17.25" hidden="1">
      <c r="A13" s="1"/>
      <c r="B13" s="1"/>
      <c r="C13" s="8"/>
      <c r="D13" s="1"/>
      <c r="E13" s="1"/>
      <c r="F13" s="15" t="s">
        <v>9</v>
      </c>
      <c r="G13" s="1">
        <f t="shared" si="0"/>
        <v>20756</v>
      </c>
      <c r="H13" s="1">
        <v>10025</v>
      </c>
      <c r="I13" s="1">
        <v>10731</v>
      </c>
      <c r="J13" s="16">
        <f>ROUND(G13/C12*100,1)</f>
        <v>84.2</v>
      </c>
      <c r="K13" s="1"/>
      <c r="L13" s="1"/>
      <c r="M13" s="1"/>
      <c r="N13" s="1"/>
      <c r="O13" s="17"/>
      <c r="P13" s="1"/>
      <c r="Q13" s="1"/>
      <c r="R13" s="17"/>
      <c r="S13" s="1"/>
      <c r="T13" s="17"/>
      <c r="U13" s="17"/>
      <c r="V13" s="1"/>
      <c r="W13" s="20"/>
      <c r="X13" s="20"/>
      <c r="Y13" s="20"/>
    </row>
    <row r="14" spans="1:25" ht="17.25" hidden="1">
      <c r="A14" s="1"/>
      <c r="B14" s="1" t="s">
        <v>12</v>
      </c>
      <c r="C14" s="8">
        <f>D14+E14</f>
        <v>26050</v>
      </c>
      <c r="D14" s="1">
        <v>12652</v>
      </c>
      <c r="E14" s="1">
        <v>13398</v>
      </c>
      <c r="F14" s="15" t="s">
        <v>8</v>
      </c>
      <c r="G14" s="1">
        <f t="shared" si="0"/>
        <v>20390</v>
      </c>
      <c r="H14" s="1">
        <v>9800</v>
      </c>
      <c r="I14" s="1">
        <v>10590</v>
      </c>
      <c r="J14" s="16">
        <f>ROUND(G14/C14*100,1)</f>
        <v>78.3</v>
      </c>
      <c r="K14" s="1"/>
      <c r="L14" s="1"/>
      <c r="M14" s="1"/>
      <c r="N14" s="1"/>
      <c r="O14" s="1"/>
      <c r="P14" s="1"/>
      <c r="Q14" s="1"/>
      <c r="R14" s="17"/>
      <c r="S14" s="1"/>
      <c r="T14" s="1"/>
      <c r="U14" s="1"/>
      <c r="V14" s="1"/>
      <c r="W14" s="20"/>
      <c r="X14" s="20"/>
      <c r="Y14" s="20"/>
    </row>
    <row r="15" spans="1:25" ht="17.25" hidden="1">
      <c r="A15" s="1"/>
      <c r="B15" s="1"/>
      <c r="C15" s="8"/>
      <c r="D15" s="1"/>
      <c r="E15" s="1"/>
      <c r="F15" s="15" t="s">
        <v>9</v>
      </c>
      <c r="G15" s="1">
        <f t="shared" si="0"/>
        <v>20391</v>
      </c>
      <c r="H15" s="1">
        <v>9800</v>
      </c>
      <c r="I15" s="1">
        <v>10591</v>
      </c>
      <c r="J15" s="16">
        <f>ROUND(G15/C14*100,1)</f>
        <v>78.3</v>
      </c>
      <c r="K15" s="1"/>
      <c r="L15" s="1"/>
      <c r="M15" s="1"/>
      <c r="N15" s="1"/>
      <c r="O15" s="17"/>
      <c r="P15" s="17"/>
      <c r="Q15" s="1"/>
      <c r="R15" s="17"/>
      <c r="S15" s="17"/>
      <c r="T15" s="17"/>
      <c r="U15" s="1"/>
      <c r="V15" s="1"/>
      <c r="W15" s="20"/>
      <c r="X15" s="20"/>
      <c r="Y15" s="20"/>
    </row>
    <row r="16" spans="1:25" ht="17.25" hidden="1">
      <c r="A16" s="1"/>
      <c r="B16" s="1" t="s">
        <v>13</v>
      </c>
      <c r="C16" s="8">
        <f>D16+E16</f>
        <v>26778</v>
      </c>
      <c r="D16" s="1">
        <v>13077</v>
      </c>
      <c r="E16" s="1">
        <v>13701</v>
      </c>
      <c r="F16" s="15" t="s">
        <v>8</v>
      </c>
      <c r="G16" s="1">
        <f t="shared" si="0"/>
        <v>23094</v>
      </c>
      <c r="H16" s="1">
        <v>11181</v>
      </c>
      <c r="I16" s="1">
        <v>11913</v>
      </c>
      <c r="J16" s="16">
        <f>ROUND(G16/C16*100,1)</f>
        <v>86.2</v>
      </c>
      <c r="K16" s="1"/>
      <c r="L16" s="1"/>
      <c r="M16" s="1"/>
      <c r="N16" s="1"/>
      <c r="O16" s="1"/>
      <c r="P16" s="1"/>
      <c r="Q16" s="1"/>
      <c r="R16" s="17"/>
      <c r="S16" s="1"/>
      <c r="T16" s="1"/>
      <c r="U16" s="1"/>
      <c r="V16" s="1"/>
      <c r="W16" s="20"/>
      <c r="X16" s="20"/>
      <c r="Y16" s="20"/>
    </row>
    <row r="17" spans="1:25" ht="17.25" hidden="1">
      <c r="A17" s="1"/>
      <c r="B17" s="1"/>
      <c r="C17" s="8"/>
      <c r="D17" s="1"/>
      <c r="E17" s="1"/>
      <c r="F17" s="15" t="s">
        <v>9</v>
      </c>
      <c r="G17" s="1">
        <f t="shared" si="0"/>
        <v>23093</v>
      </c>
      <c r="H17" s="1">
        <v>11182</v>
      </c>
      <c r="I17" s="1">
        <v>11911</v>
      </c>
      <c r="J17" s="16">
        <f>ROUND(G17/C16*100,1)</f>
        <v>86.2</v>
      </c>
      <c r="K17" s="1"/>
      <c r="L17" s="1"/>
      <c r="M17" s="1"/>
      <c r="N17" s="17"/>
      <c r="O17" s="1"/>
      <c r="P17" s="17"/>
      <c r="Q17" s="1"/>
      <c r="R17" s="17"/>
      <c r="S17" s="1"/>
      <c r="T17" s="17"/>
      <c r="U17" s="1"/>
      <c r="V17" s="1"/>
      <c r="W17" s="20"/>
      <c r="X17" s="20"/>
      <c r="Y17" s="20"/>
    </row>
    <row r="18" spans="1:25" ht="17.25" hidden="1">
      <c r="A18" s="1"/>
      <c r="B18" s="1" t="s">
        <v>14</v>
      </c>
      <c r="C18" s="8">
        <f>D18+E18</f>
        <v>27014</v>
      </c>
      <c r="D18" s="1">
        <v>13172</v>
      </c>
      <c r="E18" s="1">
        <v>13842</v>
      </c>
      <c r="F18" s="15" t="s">
        <v>15</v>
      </c>
      <c r="G18" s="1">
        <f t="shared" si="0"/>
        <v>17694</v>
      </c>
      <c r="H18" s="1">
        <v>8720</v>
      </c>
      <c r="I18" s="1">
        <v>8974</v>
      </c>
      <c r="J18" s="16">
        <f>ROUND(G18/C18*100,1)</f>
        <v>65.5</v>
      </c>
      <c r="K18" s="1"/>
      <c r="L18" s="1"/>
      <c r="M18" s="1"/>
      <c r="N18" s="1"/>
      <c r="O18" s="17"/>
      <c r="P18" s="17"/>
      <c r="Q18" s="1"/>
      <c r="R18" s="17"/>
      <c r="S18" s="17"/>
      <c r="T18" s="17"/>
      <c r="U18" s="17"/>
      <c r="V18" s="1"/>
      <c r="W18" s="20"/>
      <c r="X18" s="20"/>
      <c r="Y18" s="20"/>
    </row>
    <row r="19" spans="1:25" ht="17.25" hidden="1">
      <c r="A19" s="1"/>
      <c r="B19" s="1" t="s">
        <v>16</v>
      </c>
      <c r="C19" s="8">
        <f>D19+E19</f>
        <v>27076</v>
      </c>
      <c r="D19" s="1">
        <v>13216</v>
      </c>
      <c r="E19" s="1">
        <v>13860</v>
      </c>
      <c r="F19" s="15" t="s">
        <v>15</v>
      </c>
      <c r="G19" s="1">
        <f t="shared" si="0"/>
        <v>14192</v>
      </c>
      <c r="H19" s="1">
        <v>6956</v>
      </c>
      <c r="I19" s="1">
        <v>7236</v>
      </c>
      <c r="J19" s="16">
        <f>ROUND(G19/C19*100,1)</f>
        <v>52.4</v>
      </c>
      <c r="K19" s="1"/>
      <c r="L19" s="1"/>
      <c r="M19" s="1"/>
      <c r="N19" s="1"/>
      <c r="O19" s="17"/>
      <c r="P19" s="17"/>
      <c r="Q19" s="1"/>
      <c r="R19" s="17"/>
      <c r="S19" s="17"/>
      <c r="T19" s="17"/>
      <c r="U19" s="17"/>
      <c r="V19" s="1"/>
      <c r="W19" s="20"/>
      <c r="X19" s="20"/>
      <c r="Y19" s="20"/>
    </row>
    <row r="20" spans="1:25" ht="17.25" hidden="1">
      <c r="A20" s="1"/>
      <c r="B20" s="1" t="s">
        <v>17</v>
      </c>
      <c r="C20" s="8">
        <f>D20+E20</f>
        <v>27797</v>
      </c>
      <c r="D20" s="1">
        <v>13541</v>
      </c>
      <c r="E20" s="1">
        <v>14256</v>
      </c>
      <c r="F20" s="15" t="s">
        <v>18</v>
      </c>
      <c r="G20" s="1">
        <f t="shared" si="0"/>
        <v>19206</v>
      </c>
      <c r="H20" s="1">
        <v>9325</v>
      </c>
      <c r="I20" s="1">
        <v>9881</v>
      </c>
      <c r="J20" s="16">
        <f>ROUND(G20/C20*100,1)</f>
        <v>69.1</v>
      </c>
      <c r="K20" s="1"/>
      <c r="L20" s="1"/>
      <c r="M20" s="1"/>
      <c r="N20" s="1"/>
      <c r="O20" s="1"/>
      <c r="P20" s="1"/>
      <c r="Q20" s="1"/>
      <c r="R20" s="17"/>
      <c r="S20" s="17"/>
      <c r="T20" s="1"/>
      <c r="U20" s="17"/>
      <c r="V20" s="1"/>
      <c r="W20" s="20"/>
      <c r="X20" s="20"/>
      <c r="Y20" s="20"/>
    </row>
    <row r="21" spans="1:25" ht="17.25" hidden="1">
      <c r="A21" s="1"/>
      <c r="B21" s="1"/>
      <c r="C21" s="8"/>
      <c r="D21" s="1"/>
      <c r="E21" s="1"/>
      <c r="F21" s="15" t="s">
        <v>19</v>
      </c>
      <c r="G21" s="1">
        <f t="shared" si="0"/>
        <v>19207</v>
      </c>
      <c r="H21" s="1">
        <v>9326</v>
      </c>
      <c r="I21" s="1">
        <v>9881</v>
      </c>
      <c r="J21" s="16">
        <f>ROUND(G21/C20*100,1)</f>
        <v>69.1</v>
      </c>
      <c r="K21" s="1"/>
      <c r="L21" s="1"/>
      <c r="M21" s="1"/>
      <c r="N21" s="1"/>
      <c r="O21" s="1"/>
      <c r="P21" s="17"/>
      <c r="Q21" s="1"/>
      <c r="R21" s="17"/>
      <c r="S21" s="17"/>
      <c r="T21" s="17"/>
      <c r="U21" s="1"/>
      <c r="V21" s="1"/>
      <c r="W21" s="20"/>
      <c r="X21" s="20"/>
      <c r="Y21" s="20"/>
    </row>
    <row r="22" spans="1:25" ht="17.25" hidden="1">
      <c r="A22" s="1"/>
      <c r="B22" s="1" t="s">
        <v>20</v>
      </c>
      <c r="C22" s="8">
        <f>D22+E22</f>
        <v>28794</v>
      </c>
      <c r="D22" s="1">
        <v>13936</v>
      </c>
      <c r="E22" s="1">
        <v>14858</v>
      </c>
      <c r="F22" s="15" t="s">
        <v>18</v>
      </c>
      <c r="G22" s="1">
        <f t="shared" si="0"/>
        <v>23549</v>
      </c>
      <c r="H22" s="1">
        <v>11244</v>
      </c>
      <c r="I22" s="1">
        <v>12305</v>
      </c>
      <c r="J22" s="16">
        <f>ROUND(G22/C22*100,1)</f>
        <v>81.8</v>
      </c>
      <c r="K22" s="1"/>
      <c r="L22" s="1"/>
      <c r="M22" s="1"/>
      <c r="N22" s="1"/>
      <c r="O22" s="1"/>
      <c r="P22" s="1"/>
      <c r="Q22" s="1"/>
      <c r="R22" s="17"/>
      <c r="S22" s="17"/>
      <c r="T22" s="1"/>
      <c r="U22" s="17"/>
      <c r="V22" s="1"/>
      <c r="W22" s="20"/>
      <c r="X22" s="20"/>
      <c r="Y22" s="20"/>
    </row>
    <row r="23" spans="1:25" ht="17.25" hidden="1">
      <c r="A23" s="1"/>
      <c r="B23" s="1"/>
      <c r="C23" s="8"/>
      <c r="D23" s="1"/>
      <c r="E23" s="1"/>
      <c r="F23" s="15" t="s">
        <v>19</v>
      </c>
      <c r="G23" s="1">
        <f t="shared" si="0"/>
        <v>23552</v>
      </c>
      <c r="H23" s="1">
        <v>11247</v>
      </c>
      <c r="I23" s="1">
        <v>12305</v>
      </c>
      <c r="J23" s="16">
        <f>ROUND(G23/C22*100,1)</f>
        <v>81.8</v>
      </c>
      <c r="K23" s="1"/>
      <c r="L23" s="1"/>
      <c r="M23" s="1"/>
      <c r="N23" s="1"/>
      <c r="O23" s="17"/>
      <c r="P23" s="17"/>
      <c r="Q23" s="1"/>
      <c r="R23" s="17"/>
      <c r="S23" s="17"/>
      <c r="T23" s="17"/>
      <c r="U23" s="17"/>
      <c r="V23" s="1"/>
      <c r="W23" s="20"/>
      <c r="X23" s="20"/>
      <c r="Y23" s="20"/>
    </row>
    <row r="24" spans="1:25" ht="17.25" hidden="1">
      <c r="A24" s="1"/>
      <c r="B24" s="1" t="s">
        <v>21</v>
      </c>
      <c r="C24" s="8">
        <v>30055</v>
      </c>
      <c r="D24" s="1">
        <v>14621</v>
      </c>
      <c r="E24" s="1">
        <v>15434</v>
      </c>
      <c r="F24" s="15" t="s">
        <v>18</v>
      </c>
      <c r="G24" s="1">
        <v>22480</v>
      </c>
      <c r="H24" s="1">
        <v>10850</v>
      </c>
      <c r="I24" s="1">
        <v>11630</v>
      </c>
      <c r="J24" s="16">
        <v>74.8</v>
      </c>
      <c r="K24" s="1"/>
      <c r="L24" s="1"/>
      <c r="M24" s="1"/>
      <c r="N24" s="1"/>
      <c r="O24" s="1"/>
      <c r="P24" s="1"/>
      <c r="Q24" s="1"/>
      <c r="R24" s="17"/>
      <c r="S24" s="17"/>
      <c r="T24" s="1"/>
      <c r="U24" s="1"/>
      <c r="V24" s="1"/>
      <c r="W24" s="20"/>
      <c r="X24" s="20"/>
      <c r="Y24" s="20"/>
    </row>
    <row r="25" spans="1:25" ht="17.25" hidden="1">
      <c r="A25" s="1"/>
      <c r="B25" s="1"/>
      <c r="C25" s="8"/>
      <c r="D25" s="1"/>
      <c r="E25" s="1"/>
      <c r="F25" s="15" t="s">
        <v>19</v>
      </c>
      <c r="G25" s="1">
        <v>22484</v>
      </c>
      <c r="H25" s="1">
        <v>10853</v>
      </c>
      <c r="I25" s="1">
        <v>11631</v>
      </c>
      <c r="J25" s="16">
        <v>74.8</v>
      </c>
      <c r="K25" s="1"/>
      <c r="L25" s="1"/>
      <c r="M25" s="1"/>
      <c r="N25" s="17"/>
      <c r="O25" s="17"/>
      <c r="P25" s="17"/>
      <c r="Q25" s="1"/>
      <c r="R25" s="17"/>
      <c r="S25" s="1"/>
      <c r="T25" s="1"/>
      <c r="U25" s="1"/>
      <c r="V25" s="1"/>
      <c r="W25" s="20"/>
      <c r="X25" s="20"/>
      <c r="Y25" s="20"/>
    </row>
    <row r="26" spans="1:25" ht="22.5" customHeight="1">
      <c r="A26" s="1"/>
      <c r="B26" s="1" t="s">
        <v>22</v>
      </c>
      <c r="C26" s="8">
        <v>32176</v>
      </c>
      <c r="D26" s="1">
        <v>15693</v>
      </c>
      <c r="E26" s="1">
        <v>16483</v>
      </c>
      <c r="F26" s="15" t="s">
        <v>18</v>
      </c>
      <c r="G26" s="1">
        <v>19642</v>
      </c>
      <c r="H26" s="1">
        <v>9569</v>
      </c>
      <c r="I26" s="1">
        <v>10073</v>
      </c>
      <c r="J26" s="16">
        <v>61.05</v>
      </c>
      <c r="K26" s="24"/>
      <c r="L26" s="1"/>
      <c r="M26" s="1"/>
      <c r="N26" s="1"/>
      <c r="O26" s="1"/>
      <c r="P26" s="1"/>
      <c r="Q26" s="1"/>
      <c r="R26" s="17"/>
      <c r="S26" s="17"/>
      <c r="T26" s="1"/>
      <c r="U26" s="17"/>
      <c r="V26" s="1"/>
      <c r="W26" s="20"/>
      <c r="X26" s="20"/>
      <c r="Y26" s="20"/>
    </row>
    <row r="27" spans="1:25" ht="22.5" customHeight="1">
      <c r="A27" s="1"/>
      <c r="B27" s="1"/>
      <c r="C27" s="8"/>
      <c r="D27" s="1"/>
      <c r="E27" s="1"/>
      <c r="F27" s="15" t="s">
        <v>19</v>
      </c>
      <c r="G27" s="1">
        <v>19643</v>
      </c>
      <c r="H27" s="1">
        <v>9568</v>
      </c>
      <c r="I27" s="1">
        <v>10075</v>
      </c>
      <c r="J27" s="16">
        <v>61.05</v>
      </c>
      <c r="K27" s="1"/>
      <c r="L27" s="1"/>
      <c r="M27" s="1"/>
      <c r="N27" s="1"/>
      <c r="O27" s="17"/>
      <c r="P27" s="17"/>
      <c r="Q27" s="1"/>
      <c r="R27" s="17"/>
      <c r="S27" s="1"/>
      <c r="T27" s="17"/>
      <c r="U27" s="17"/>
      <c r="V27" s="1"/>
      <c r="W27" s="20"/>
      <c r="X27" s="20"/>
      <c r="Y27" s="20"/>
    </row>
    <row r="28" spans="1:25" ht="22.5" customHeight="1">
      <c r="A28" s="1"/>
      <c r="B28" s="1" t="s">
        <v>23</v>
      </c>
      <c r="C28" s="8">
        <v>32850</v>
      </c>
      <c r="D28" s="1">
        <v>16051</v>
      </c>
      <c r="E28" s="1">
        <v>16799</v>
      </c>
      <c r="F28" s="15" t="s">
        <v>15</v>
      </c>
      <c r="G28" s="1">
        <v>23640</v>
      </c>
      <c r="H28" s="1">
        <v>11478</v>
      </c>
      <c r="I28" s="1">
        <v>12162</v>
      </c>
      <c r="J28" s="16">
        <v>68.4</v>
      </c>
      <c r="K28" s="1"/>
      <c r="L28" s="1"/>
      <c r="M28" s="1"/>
      <c r="N28" s="1"/>
      <c r="O28" s="17"/>
      <c r="P28" s="17"/>
      <c r="Q28" s="1"/>
      <c r="R28" s="17"/>
      <c r="S28" s="17"/>
      <c r="T28" s="17"/>
      <c r="U28" s="17"/>
      <c r="V28" s="1"/>
      <c r="W28" s="20"/>
      <c r="X28" s="20"/>
      <c r="Y28" s="20"/>
    </row>
    <row r="29" spans="1:25" ht="22.5" customHeight="1">
      <c r="A29" s="1"/>
      <c r="B29" s="1" t="s">
        <v>24</v>
      </c>
      <c r="C29" s="8">
        <v>33987</v>
      </c>
      <c r="D29" s="1">
        <v>16686</v>
      </c>
      <c r="E29" s="1">
        <v>17301</v>
      </c>
      <c r="F29" s="15" t="s">
        <v>18</v>
      </c>
      <c r="G29" s="1">
        <v>19097</v>
      </c>
      <c r="H29" s="1">
        <v>9330</v>
      </c>
      <c r="I29" s="1">
        <v>9767</v>
      </c>
      <c r="J29" s="16">
        <v>56.19</v>
      </c>
      <c r="K29" s="1"/>
      <c r="L29" s="1"/>
      <c r="M29" s="1"/>
      <c r="N29" s="1"/>
      <c r="O29" s="17"/>
      <c r="P29" s="17"/>
      <c r="Q29" s="1"/>
      <c r="R29" s="1"/>
      <c r="S29" s="17"/>
      <c r="T29" s="1"/>
      <c r="U29" s="17"/>
      <c r="V29" s="1"/>
      <c r="W29" s="20"/>
      <c r="X29" s="20"/>
      <c r="Y29" s="20"/>
    </row>
    <row r="30" spans="1:25" ht="22.5" customHeight="1">
      <c r="A30" s="1"/>
      <c r="B30" s="18"/>
      <c r="C30" s="1"/>
      <c r="D30" s="1"/>
      <c r="E30" s="1"/>
      <c r="F30" s="15" t="s">
        <v>19</v>
      </c>
      <c r="G30" s="1">
        <v>19100</v>
      </c>
      <c r="H30" s="1">
        <v>9331</v>
      </c>
      <c r="I30" s="1">
        <v>9769</v>
      </c>
      <c r="J30" s="16">
        <v>56.2</v>
      </c>
      <c r="K30" s="1"/>
      <c r="L30" s="1"/>
      <c r="M30" s="1"/>
      <c r="N30" s="1"/>
      <c r="O30" s="17"/>
      <c r="P30" s="17"/>
      <c r="Q30" s="1"/>
      <c r="R30" s="1"/>
      <c r="S30" s="17"/>
      <c r="T30" s="17"/>
      <c r="U30" s="17"/>
      <c r="V30" s="1"/>
      <c r="W30" s="20"/>
      <c r="X30" s="20"/>
      <c r="Y30" s="20"/>
    </row>
    <row r="31" spans="1:25" ht="22.5" customHeight="1">
      <c r="A31" s="1"/>
      <c r="B31" s="18" t="s">
        <v>25</v>
      </c>
      <c r="C31" s="1">
        <v>34166</v>
      </c>
      <c r="D31" s="1">
        <v>16747</v>
      </c>
      <c r="E31" s="1">
        <v>17419</v>
      </c>
      <c r="F31" s="15" t="s">
        <v>15</v>
      </c>
      <c r="G31" s="1">
        <v>18225</v>
      </c>
      <c r="H31" s="1">
        <v>8887</v>
      </c>
      <c r="I31" s="1">
        <v>9338</v>
      </c>
      <c r="J31" s="16">
        <f>ROUND(G31/C31*100,1)</f>
        <v>53.3</v>
      </c>
      <c r="K31" s="1"/>
      <c r="L31" s="1"/>
      <c r="M31" s="17"/>
      <c r="N31" s="17"/>
      <c r="O31" s="17"/>
      <c r="P31" s="17"/>
      <c r="Q31" s="1"/>
      <c r="R31" s="1"/>
      <c r="S31" s="17"/>
      <c r="T31" s="1"/>
      <c r="U31" s="17"/>
      <c r="V31" s="1"/>
      <c r="W31" s="20"/>
      <c r="X31" s="20"/>
      <c r="Y31" s="20"/>
    </row>
    <row r="32" spans="1:25" ht="22.5" customHeight="1">
      <c r="A32" s="1"/>
      <c r="B32" s="19" t="s">
        <v>26</v>
      </c>
      <c r="C32" s="1">
        <v>35120</v>
      </c>
      <c r="D32" s="1">
        <v>17153</v>
      </c>
      <c r="E32" s="1">
        <v>17967</v>
      </c>
      <c r="F32" s="15" t="s">
        <v>18</v>
      </c>
      <c r="G32" s="1">
        <v>24198</v>
      </c>
      <c r="H32" s="1">
        <v>11673</v>
      </c>
      <c r="I32" s="1">
        <v>12525</v>
      </c>
      <c r="J32" s="16">
        <f>ROUND(G32/C32*100,1)</f>
        <v>68.9</v>
      </c>
      <c r="K32" s="1"/>
      <c r="L32" s="1"/>
      <c r="M32" s="17"/>
      <c r="N32" s="17"/>
      <c r="O32" s="17"/>
      <c r="P32" s="17"/>
      <c r="Q32" s="1"/>
      <c r="R32" s="1"/>
      <c r="S32" s="17"/>
      <c r="T32" s="1"/>
      <c r="U32" s="17"/>
      <c r="V32" s="1"/>
      <c r="W32" s="20"/>
      <c r="X32" s="20"/>
      <c r="Y32" s="20"/>
    </row>
    <row r="33" spans="1:25" ht="22.5" customHeight="1">
      <c r="A33" s="1"/>
      <c r="B33" s="19"/>
      <c r="C33" s="1"/>
      <c r="D33" s="1"/>
      <c r="E33" s="1"/>
      <c r="F33" s="15" t="s">
        <v>19</v>
      </c>
      <c r="G33" s="1">
        <v>24201</v>
      </c>
      <c r="H33" s="1">
        <v>11674</v>
      </c>
      <c r="I33" s="1">
        <v>12527</v>
      </c>
      <c r="J33" s="16">
        <v>68.91</v>
      </c>
      <c r="K33" s="1"/>
      <c r="L33" s="1"/>
      <c r="M33" s="17"/>
      <c r="N33" s="17"/>
      <c r="O33" s="17"/>
      <c r="P33" s="17"/>
      <c r="Q33" s="1"/>
      <c r="R33" s="1"/>
      <c r="S33" s="17"/>
      <c r="T33" s="1"/>
      <c r="U33" s="17"/>
      <c r="V33" s="1"/>
      <c r="W33" s="20"/>
      <c r="X33" s="20"/>
      <c r="Y33" s="20"/>
    </row>
    <row r="34" spans="1:25" ht="22.5" customHeight="1">
      <c r="A34" s="1"/>
      <c r="B34" s="19" t="s">
        <v>32</v>
      </c>
      <c r="C34" s="1">
        <f>SUM(D34:E34)</f>
        <v>36455</v>
      </c>
      <c r="D34" s="1">
        <v>17815</v>
      </c>
      <c r="E34" s="1">
        <v>18640</v>
      </c>
      <c r="F34" s="15" t="s">
        <v>18</v>
      </c>
      <c r="G34" s="1">
        <f>SUM(H34:I34)</f>
        <v>22263</v>
      </c>
      <c r="H34" s="1">
        <v>10754</v>
      </c>
      <c r="I34" s="1">
        <v>11509</v>
      </c>
      <c r="J34" s="16">
        <f>ROUND(G34/C34*100,1)</f>
        <v>61.1</v>
      </c>
      <c r="K34" s="1"/>
      <c r="L34" s="1"/>
      <c r="M34" s="17"/>
      <c r="N34" s="17"/>
      <c r="O34" s="17"/>
      <c r="P34" s="17"/>
      <c r="Q34" s="1"/>
      <c r="R34" s="1"/>
      <c r="S34" s="17"/>
      <c r="T34" s="1"/>
      <c r="U34" s="17"/>
      <c r="V34" s="1"/>
      <c r="W34" s="20"/>
      <c r="X34" s="20"/>
      <c r="Y34" s="20"/>
    </row>
    <row r="35" spans="1:25" ht="22.5" customHeight="1">
      <c r="A35" s="1"/>
      <c r="B35" s="19"/>
      <c r="C35" s="1"/>
      <c r="D35" s="1"/>
      <c r="E35" s="1"/>
      <c r="F35" s="15" t="s">
        <v>19</v>
      </c>
      <c r="G35" s="1">
        <f>SUM(H35:I35)</f>
        <v>22258</v>
      </c>
      <c r="H35" s="1">
        <v>10751</v>
      </c>
      <c r="I35" s="1">
        <v>11507</v>
      </c>
      <c r="J35" s="16">
        <v>61.1</v>
      </c>
      <c r="K35" s="1"/>
      <c r="L35" s="1"/>
      <c r="M35" s="17"/>
      <c r="N35" s="17"/>
      <c r="O35" s="17"/>
      <c r="P35" s="17"/>
      <c r="Q35" s="1"/>
      <c r="R35" s="1"/>
      <c r="S35" s="17"/>
      <c r="T35" s="1"/>
      <c r="U35" s="17"/>
      <c r="V35" s="1"/>
      <c r="W35" s="20"/>
      <c r="X35" s="20"/>
      <c r="Y35" s="20"/>
    </row>
    <row r="36" spans="1:25" ht="22.5" customHeight="1">
      <c r="A36" s="1"/>
      <c r="B36" s="19" t="s">
        <v>33</v>
      </c>
      <c r="C36" s="1">
        <v>37240</v>
      </c>
      <c r="D36" s="1">
        <v>18209</v>
      </c>
      <c r="E36" s="1">
        <v>19031</v>
      </c>
      <c r="F36" s="15" t="s">
        <v>18</v>
      </c>
      <c r="G36" s="1">
        <v>23432</v>
      </c>
      <c r="H36" s="1">
        <v>11402</v>
      </c>
      <c r="I36" s="1">
        <v>12030</v>
      </c>
      <c r="J36" s="16">
        <v>62.9</v>
      </c>
      <c r="K36" s="1"/>
      <c r="L36" s="1"/>
      <c r="M36" s="17"/>
      <c r="N36" s="17"/>
      <c r="O36" s="17"/>
      <c r="P36" s="17"/>
      <c r="Q36" s="1"/>
      <c r="R36" s="1"/>
      <c r="S36" s="17"/>
      <c r="T36" s="1"/>
      <c r="U36" s="17"/>
      <c r="V36" s="1"/>
      <c r="W36" s="20"/>
      <c r="X36" s="20"/>
      <c r="Y36" s="20"/>
    </row>
    <row r="37" spans="1:25" ht="22.5" customHeight="1">
      <c r="A37" s="1"/>
      <c r="B37" s="19"/>
      <c r="C37" s="1">
        <v>37240</v>
      </c>
      <c r="D37" s="1">
        <v>18209</v>
      </c>
      <c r="E37" s="1">
        <v>19031</v>
      </c>
      <c r="F37" s="15" t="s">
        <v>19</v>
      </c>
      <c r="G37" s="1">
        <v>23431</v>
      </c>
      <c r="H37" s="1">
        <v>11405</v>
      </c>
      <c r="I37" s="1">
        <v>12026</v>
      </c>
      <c r="J37" s="16">
        <v>62.9</v>
      </c>
      <c r="K37" s="1"/>
      <c r="L37" s="1"/>
      <c r="M37" s="17"/>
      <c r="N37" s="17"/>
      <c r="O37" s="17"/>
      <c r="P37" s="17"/>
      <c r="Q37" s="1"/>
      <c r="R37" s="1"/>
      <c r="S37" s="17"/>
      <c r="T37" s="1"/>
      <c r="U37" s="17"/>
      <c r="V37" s="1"/>
      <c r="W37" s="20"/>
      <c r="X37" s="20"/>
      <c r="Y37" s="20"/>
    </row>
    <row r="38" spans="1:25" ht="22.5" customHeight="1">
      <c r="A38" s="1"/>
      <c r="B38" s="19" t="s">
        <v>34</v>
      </c>
      <c r="C38" s="26">
        <f>SUM(D38:E38)</f>
        <v>38506</v>
      </c>
      <c r="D38" s="1">
        <v>18917</v>
      </c>
      <c r="E38" s="1">
        <v>19589</v>
      </c>
      <c r="F38" s="15" t="s">
        <v>18</v>
      </c>
      <c r="G38" s="1">
        <f>SUM(H38:I38)</f>
        <v>25195</v>
      </c>
      <c r="H38" s="1">
        <v>12298</v>
      </c>
      <c r="I38" s="1">
        <v>12897</v>
      </c>
      <c r="J38" s="16">
        <f>ROUND(G38/C38*100,1)</f>
        <v>65.4</v>
      </c>
      <c r="K38" s="1"/>
      <c r="L38" s="1"/>
      <c r="M38" s="17"/>
      <c r="N38" s="17"/>
      <c r="O38" s="17"/>
      <c r="P38" s="17"/>
      <c r="Q38" s="1"/>
      <c r="R38" s="1"/>
      <c r="S38" s="17"/>
      <c r="T38" s="1"/>
      <c r="U38" s="17"/>
      <c r="V38" s="1"/>
      <c r="W38" s="20"/>
      <c r="X38" s="20"/>
      <c r="Y38" s="20"/>
    </row>
    <row r="39" spans="1:25" ht="22.5" customHeight="1">
      <c r="A39" s="1"/>
      <c r="B39" s="1"/>
      <c r="C39" s="26">
        <f>SUM(D39:E39)</f>
        <v>38506</v>
      </c>
      <c r="D39" s="1">
        <v>18917</v>
      </c>
      <c r="E39" s="1">
        <v>19589</v>
      </c>
      <c r="F39" s="15" t="s">
        <v>19</v>
      </c>
      <c r="G39" s="1">
        <f>SUM(H39:I39)</f>
        <v>25199</v>
      </c>
      <c r="H39" s="1">
        <v>12302</v>
      </c>
      <c r="I39" s="1">
        <v>12897</v>
      </c>
      <c r="J39" s="16">
        <f>ROUND(G39/C39*100,1)</f>
        <v>65.4</v>
      </c>
      <c r="K39" s="1"/>
      <c r="L39" s="1"/>
      <c r="M39" s="17"/>
      <c r="N39" s="17"/>
      <c r="O39" s="17"/>
      <c r="P39" s="17"/>
      <c r="Q39" s="1"/>
      <c r="R39" s="1"/>
      <c r="S39" s="17"/>
      <c r="T39" s="1"/>
      <c r="U39" s="17"/>
      <c r="V39" s="1"/>
      <c r="W39" s="20"/>
      <c r="X39" s="20"/>
      <c r="Y39" s="20"/>
    </row>
    <row r="40" spans="1:25" ht="22.5" customHeight="1">
      <c r="A40" s="1"/>
      <c r="B40" s="1" t="s">
        <v>35</v>
      </c>
      <c r="C40" s="26">
        <v>39564</v>
      </c>
      <c r="D40" s="1">
        <v>19481</v>
      </c>
      <c r="E40" s="1">
        <v>20083</v>
      </c>
      <c r="F40" s="15" t="s">
        <v>18</v>
      </c>
      <c r="G40" s="1">
        <v>24909</v>
      </c>
      <c r="H40" s="1">
        <v>12265</v>
      </c>
      <c r="I40" s="1">
        <v>12644</v>
      </c>
      <c r="J40" s="16">
        <v>62.96</v>
      </c>
      <c r="K40" s="1"/>
      <c r="L40" s="1"/>
      <c r="M40" s="17"/>
      <c r="N40" s="17"/>
      <c r="O40" s="17"/>
      <c r="P40" s="17"/>
      <c r="Q40" s="1"/>
      <c r="R40" s="1"/>
      <c r="S40" s="17"/>
      <c r="T40" s="1"/>
      <c r="U40" s="17"/>
      <c r="V40" s="1"/>
      <c r="W40" s="20"/>
      <c r="X40" s="20"/>
      <c r="Y40" s="20"/>
    </row>
    <row r="41" spans="1:25" ht="22.5" customHeight="1">
      <c r="A41" s="1"/>
      <c r="B41" s="1"/>
      <c r="C41" s="26">
        <v>39564</v>
      </c>
      <c r="D41" s="1">
        <v>19481</v>
      </c>
      <c r="E41" s="1">
        <v>20083</v>
      </c>
      <c r="F41" s="15" t="s">
        <v>19</v>
      </c>
      <c r="G41" s="1">
        <v>24909</v>
      </c>
      <c r="H41" s="1">
        <v>12265</v>
      </c>
      <c r="I41" s="1">
        <v>12644</v>
      </c>
      <c r="J41" s="16">
        <v>62.96</v>
      </c>
      <c r="K41" s="1"/>
      <c r="L41" s="1"/>
      <c r="M41" s="17"/>
      <c r="N41" s="17"/>
      <c r="O41" s="17"/>
      <c r="P41" s="17"/>
      <c r="Q41" s="1"/>
      <c r="R41" s="1"/>
      <c r="S41" s="17"/>
      <c r="T41" s="1"/>
      <c r="U41" s="17"/>
      <c r="V41" s="1"/>
      <c r="W41" s="20"/>
      <c r="X41" s="20"/>
      <c r="Y41" s="20"/>
    </row>
    <row r="42" spans="1:25" ht="22.5" customHeight="1">
      <c r="A42" s="1"/>
      <c r="B42" s="19" t="s">
        <v>38</v>
      </c>
      <c r="C42" s="1">
        <v>40242</v>
      </c>
      <c r="D42" s="1">
        <v>19833</v>
      </c>
      <c r="E42" s="1">
        <v>20409</v>
      </c>
      <c r="F42" s="15" t="s">
        <v>18</v>
      </c>
      <c r="G42" s="1">
        <v>20272</v>
      </c>
      <c r="H42" s="1">
        <v>10079</v>
      </c>
      <c r="I42" s="1">
        <v>10193</v>
      </c>
      <c r="J42" s="16">
        <v>50.4</v>
      </c>
      <c r="K42" s="1"/>
      <c r="L42" s="1"/>
      <c r="M42" s="17"/>
      <c r="N42" s="17"/>
      <c r="O42" s="17"/>
      <c r="P42" s="17"/>
      <c r="Q42" s="1"/>
      <c r="R42" s="1"/>
      <c r="S42" s="17"/>
      <c r="T42" s="1"/>
      <c r="U42" s="17"/>
      <c r="V42" s="1"/>
      <c r="W42" s="20"/>
      <c r="X42" s="20"/>
      <c r="Y42" s="20"/>
    </row>
    <row r="43" spans="1:25" ht="22.5" customHeight="1">
      <c r="A43" s="23"/>
      <c r="B43" s="29"/>
      <c r="C43" s="23">
        <v>40242</v>
      </c>
      <c r="D43" s="23">
        <v>19833</v>
      </c>
      <c r="E43" s="23">
        <v>20409</v>
      </c>
      <c r="F43" s="27" t="s">
        <v>19</v>
      </c>
      <c r="G43" s="23">
        <v>20276</v>
      </c>
      <c r="H43" s="23">
        <v>10080</v>
      </c>
      <c r="I43" s="23">
        <v>10196</v>
      </c>
      <c r="J43" s="28">
        <v>50.4</v>
      </c>
      <c r="K43" s="23"/>
      <c r="L43" s="1"/>
      <c r="M43" s="17"/>
      <c r="N43" s="17"/>
      <c r="O43" s="17"/>
      <c r="P43" s="17"/>
      <c r="Q43" s="1"/>
      <c r="R43" s="1"/>
      <c r="S43" s="17"/>
      <c r="T43" s="1"/>
      <c r="U43" s="17"/>
      <c r="V43" s="1"/>
      <c r="W43" s="20"/>
      <c r="X43" s="20"/>
      <c r="Y43" s="20"/>
    </row>
    <row r="44" spans="1:25" ht="17.25">
      <c r="A44" s="1" t="s">
        <v>27</v>
      </c>
      <c r="B44" s="1"/>
      <c r="C44" s="1"/>
      <c r="D44" s="1"/>
      <c r="E44" s="1"/>
      <c r="F44" s="2"/>
      <c r="G44" s="1"/>
      <c r="H44" s="1" t="s">
        <v>30</v>
      </c>
      <c r="I44" s="1"/>
      <c r="J44" s="1"/>
      <c r="K44" s="1"/>
      <c r="L44" s="20"/>
      <c r="M44" s="1"/>
      <c r="N44" s="1"/>
      <c r="O44" s="1"/>
      <c r="P44" s="1"/>
      <c r="Q44" s="1"/>
      <c r="R44" s="1"/>
      <c r="T44" s="1"/>
      <c r="U44" s="1"/>
      <c r="V44" s="1"/>
      <c r="W44" s="20"/>
      <c r="X44" s="20"/>
      <c r="Y44" s="20"/>
    </row>
    <row r="45" spans="2:12" ht="17.25">
      <c r="B45" s="1" t="s">
        <v>29</v>
      </c>
      <c r="C45" s="1" t="s">
        <v>28</v>
      </c>
      <c r="D45" s="1"/>
      <c r="F45" s="1"/>
      <c r="G45" s="20"/>
      <c r="L45" s="20"/>
    </row>
  </sheetData>
  <sheetProtection/>
  <printOptions horizontalCentered="1"/>
  <pageMargins left="0.4330708661417323" right="0.4330708661417323" top="0.9055118110236221" bottom="0.5118110236220472" header="0.5118110236220472" footer="0.5118110236220472"/>
  <pageSetup horizontalDpi="300" verticalDpi="300" orientation="portrait" paperSize="9" scale="75" r:id="rId1"/>
  <ignoredErrors>
    <ignoredError sqref="G35" formulaRange="1"/>
    <ignoredError sqref="J38:J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2010-04-09T05:46:15Z</cp:lastPrinted>
  <dcterms:created xsi:type="dcterms:W3CDTF">1997-03-24T09:04:44Z</dcterms:created>
  <dcterms:modified xsi:type="dcterms:W3CDTF">2014-02-05T01:54:19Z</dcterms:modified>
  <cp:category/>
  <cp:version/>
  <cp:contentType/>
  <cp:contentStatus/>
</cp:coreProperties>
</file>