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tabRatio="603" activeTab="0"/>
  </bookViews>
  <sheets>
    <sheet name="A" sheetId="1" r:id="rId1"/>
  </sheets>
  <definedNames>
    <definedName name="_xlnm.Print_Area" localSheetId="0">'A'!$A$2:$M$66</definedName>
  </definedNames>
  <calcPr fullCalcOnLoad="1"/>
</workbook>
</file>

<file path=xl/sharedStrings.xml><?xml version="1.0" encoding="utf-8"?>
<sst xmlns="http://schemas.openxmlformats.org/spreadsheetml/2006/main" count="79" uniqueCount="72">
  <si>
    <t xml:space="preserve">     区           分</t>
  </si>
  <si>
    <t>構成比</t>
  </si>
  <si>
    <t>実   額</t>
  </si>
  <si>
    <t>経済活動別 市 内 総 生 産</t>
  </si>
  <si>
    <t>１．産                 業</t>
  </si>
  <si>
    <t>（１） 農  林  水  産  業</t>
  </si>
  <si>
    <t xml:space="preserve">         農          業</t>
  </si>
  <si>
    <t xml:space="preserve">         林          業</t>
  </si>
  <si>
    <t xml:space="preserve">         水    産    業</t>
  </si>
  <si>
    <t>（２）鉱               業</t>
  </si>
  <si>
    <t>（３）製      造       業</t>
  </si>
  <si>
    <t>（４）建      設       業</t>
  </si>
  <si>
    <t>（５）電 気･ガス･水 道 業</t>
  </si>
  <si>
    <t>（６）卸 売 ・ 小  売  業</t>
  </si>
  <si>
    <t>（１）電気・ガ ス・水道業</t>
  </si>
  <si>
    <t>（３）公               務</t>
  </si>
  <si>
    <t>３．対家計民間非営利</t>
  </si>
  <si>
    <t>合                     計</t>
  </si>
  <si>
    <t>（ 再      掲 ）</t>
  </si>
  <si>
    <t xml:space="preserve">  第   １   次   産   業</t>
  </si>
  <si>
    <t xml:space="preserve">  第   ２   次   産   業</t>
  </si>
  <si>
    <t xml:space="preserve">  第   ３   次   産   業</t>
  </si>
  <si>
    <t>市  民  所  得 （ 分 配 ）</t>
  </si>
  <si>
    <t>（１）賃   金 ・   俸  給</t>
  </si>
  <si>
    <t>（１）民 間  法 人 企 業</t>
  </si>
  <si>
    <t>（２）公   的    企   業</t>
  </si>
  <si>
    <t>（３）個   人    企   業</t>
  </si>
  <si>
    <t>合                    計</t>
  </si>
  <si>
    <t>関     連      指      標</t>
  </si>
  <si>
    <t xml:space="preserve"> *** H1505 ***</t>
  </si>
  <si>
    <t>（単位：百万円、％）</t>
  </si>
  <si>
    <t>１．雇   用   者   報　　酬</t>
  </si>
  <si>
    <t>（２）雇主の社会負担</t>
  </si>
  <si>
    <t>２．財 産 所 得 （非企業部門）</t>
  </si>
  <si>
    <t>（３）対家計民間非営利団体</t>
  </si>
  <si>
    <t xml:space="preserve">  人              口　　（人）</t>
  </si>
  <si>
    <t>（２）家　　　　　　　　計</t>
  </si>
  <si>
    <t>（１）一    般    政    府</t>
  </si>
  <si>
    <t>２．政 府 サービス 生産者</t>
  </si>
  <si>
    <t>（２）サ  ー  ビ  ス   業</t>
  </si>
  <si>
    <t xml:space="preserve">            サービス生産者</t>
  </si>
  <si>
    <t>（７）金　融 ･ 保　険　業</t>
  </si>
  <si>
    <t>（８）不　  動 　 産   業</t>
  </si>
  <si>
    <t>（10）サ  ー  ビ  ス   業</t>
  </si>
  <si>
    <t>（９）運 輸 ・ 通　信　業</t>
  </si>
  <si>
    <t>４．帰　 属 　利 　子　等</t>
  </si>
  <si>
    <t>３．企業所得
　　(法人企業の分配所得受払後)</t>
  </si>
  <si>
    <t>　　a　雇主の現実社会負担</t>
  </si>
  <si>
    <t>　　b  雇主の帰属社会負担</t>
  </si>
  <si>
    <t xml:space="preserve">  就業者(就業地ベース)　 (人)</t>
  </si>
  <si>
    <t xml:space="preserve">  就業者(常住地ベース) 　(人)</t>
  </si>
  <si>
    <t xml:space="preserve">  雇用者(常住地ベース) 　(人)</t>
  </si>
  <si>
    <t>　経　済　 成　長 　率　（％）</t>
  </si>
  <si>
    <t>　１人当たり 市民 所得 （千円）</t>
  </si>
  <si>
    <r>
      <t xml:space="preserve">  就業者1人当たり市内総生産</t>
    </r>
    <r>
      <rPr>
        <sz val="14"/>
        <rFont val="ＭＳ 明朝"/>
        <family val="1"/>
      </rPr>
      <t>（千円）</t>
    </r>
  </si>
  <si>
    <r>
      <t xml:space="preserve">  雇用者1人当たり雇用者報酬</t>
    </r>
    <r>
      <rPr>
        <sz val="14"/>
        <rFont val="ＭＳ 明朝"/>
        <family val="1"/>
      </rPr>
      <t>（千円）</t>
    </r>
  </si>
  <si>
    <t>　3)帰属利子等＝輸入品に課される税・関税－総資本形成に係る消費税－帰属利子</t>
  </si>
  <si>
    <t>実　額</t>
  </si>
  <si>
    <t xml:space="preserve"> 平成 13 年度</t>
  </si>
  <si>
    <t xml:space="preserve"> 平成 14 年度</t>
  </si>
  <si>
    <t xml:space="preserve"> 平成 15 年度</t>
  </si>
  <si>
    <t xml:space="preserve"> 平成 16 年度</t>
  </si>
  <si>
    <t xml:space="preserve"> 平成 17 年度</t>
  </si>
  <si>
    <t xml:space="preserve"> 平成 18 年度</t>
  </si>
  <si>
    <t xml:space="preserve"> 平成 19 年度</t>
  </si>
  <si>
    <t xml:space="preserve"> 平成 20 年度</t>
  </si>
  <si>
    <t xml:space="preserve"> 平成 21 年度</t>
  </si>
  <si>
    <t xml:space="preserve">               第１５－４表　市内総生産・市民所得（分配）</t>
  </si>
  <si>
    <t>　資料:平成21年度岐阜県の市町村民経済計算結果</t>
  </si>
  <si>
    <t>　1)県民経済計算の遡及改訂に伴い、平成8年度に遡って改訂を行ったため、過去に公表した数値と　は一致しない。</t>
  </si>
  <si>
    <t>　2)（再掲）の第1次、第2次、第3次産業の生産額は、帰属利子等控除前の額であり、その合計は総　生産額と一致しない。</t>
  </si>
  <si>
    <t>　4)市民所得には企業所得等を含むため、これを市の総人口で除した「1人当たりの市民所得」は市　民個人の給与や実収入の水準を表すものではない。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</si>
</sst>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 &quot;#,##0.0"/>
    <numFmt numFmtId="179" formatCode="#,##0;&quot;△ &quot;#,##0"/>
    <numFmt numFmtId="180" formatCode="0.0_);[Red]\(0.0\)"/>
    <numFmt numFmtId="181" formatCode="0;&quot;△ &quot;0"/>
    <numFmt numFmtId="182" formatCode="0.0;&quot;△ &quot;0.0"/>
    <numFmt numFmtId="183" formatCode="#,##0.0_ "/>
  </numFmts>
  <fonts count="43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26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44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0" xfId="0" applyAlignment="1">
      <alignment horizontal="right"/>
    </xf>
    <xf numFmtId="37" fontId="0" fillId="0" borderId="11" xfId="0" applyBorder="1" applyAlignment="1" applyProtection="1">
      <alignment/>
      <protection/>
    </xf>
    <xf numFmtId="37" fontId="0" fillId="0" borderId="14" xfId="0" applyBorder="1" applyAlignment="1" applyProtection="1">
      <alignment/>
      <protection/>
    </xf>
    <xf numFmtId="37" fontId="0" fillId="0" borderId="15" xfId="0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16" xfId="0" applyFont="1" applyBorder="1" applyAlignment="1" applyProtection="1">
      <alignment horizontal="center"/>
      <protection/>
    </xf>
    <xf numFmtId="37" fontId="0" fillId="0" borderId="17" xfId="0" applyFont="1" applyBorder="1" applyAlignment="1">
      <alignment/>
    </xf>
    <xf numFmtId="37" fontId="0" fillId="0" borderId="15" xfId="0" applyFont="1" applyBorder="1" applyAlignment="1" applyProtection="1">
      <alignment horizontal="center"/>
      <protection/>
    </xf>
    <xf numFmtId="37" fontId="0" fillId="0" borderId="18" xfId="0" applyBorder="1" applyAlignment="1" applyProtection="1">
      <alignment/>
      <protection/>
    </xf>
    <xf numFmtId="37" fontId="0" fillId="0" borderId="19" xfId="0" applyBorder="1" applyAlignment="1" applyProtection="1">
      <alignment/>
      <protection/>
    </xf>
    <xf numFmtId="37" fontId="0" fillId="0" borderId="20" xfId="0" applyBorder="1" applyAlignment="1" applyProtection="1">
      <alignment/>
      <protection/>
    </xf>
    <xf numFmtId="182" fontId="0" fillId="0" borderId="21" xfId="0" applyNumberFormat="1" applyBorder="1" applyAlignment="1">
      <alignment/>
    </xf>
    <xf numFmtId="182" fontId="0" fillId="0" borderId="17" xfId="0" applyNumberFormat="1" applyBorder="1" applyAlignment="1">
      <alignment/>
    </xf>
    <xf numFmtId="37" fontId="0" fillId="0" borderId="22" xfId="0" applyBorder="1" applyAlignment="1" applyProtection="1">
      <alignment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3" xfId="0" applyBorder="1" applyAlignment="1" applyProtection="1">
      <alignment horizontal="center"/>
      <protection/>
    </xf>
    <xf numFmtId="37" fontId="0" fillId="0" borderId="24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179" fontId="0" fillId="0" borderId="0" xfId="62" applyNumberFormat="1" applyFont="1" applyFill="1" applyBorder="1">
      <alignment/>
      <protection/>
    </xf>
    <xf numFmtId="179" fontId="0" fillId="0" borderId="25" xfId="62" applyNumberFormat="1" applyFont="1" applyFill="1" applyBorder="1">
      <alignment/>
      <protection/>
    </xf>
    <xf numFmtId="179" fontId="0" fillId="0" borderId="26" xfId="62" applyNumberFormat="1" applyFont="1" applyFill="1" applyBorder="1">
      <alignment/>
      <protection/>
    </xf>
    <xf numFmtId="179" fontId="0" fillId="0" borderId="26" xfId="51" applyNumberFormat="1" applyFont="1" applyFill="1" applyBorder="1" applyAlignment="1">
      <alignment/>
    </xf>
    <xf numFmtId="37" fontId="0" fillId="0" borderId="0" xfId="0" applyBorder="1" applyAlignment="1" applyProtection="1">
      <alignment wrapText="1"/>
      <protection/>
    </xf>
    <xf numFmtId="37" fontId="8" fillId="0" borderId="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/>
    </xf>
    <xf numFmtId="178" fontId="0" fillId="0" borderId="26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0" fillId="0" borderId="27" xfId="0" applyNumberFormat="1" applyFont="1" applyBorder="1" applyAlignment="1">
      <alignment/>
    </xf>
    <xf numFmtId="179" fontId="0" fillId="0" borderId="28" xfId="62" applyNumberFormat="1" applyFont="1" applyFill="1" applyBorder="1">
      <alignment/>
      <protection/>
    </xf>
    <xf numFmtId="179" fontId="0" fillId="0" borderId="29" xfId="62" applyNumberFormat="1" applyFont="1" applyFill="1" applyBorder="1">
      <alignment/>
      <protection/>
    </xf>
    <xf numFmtId="179" fontId="0" fillId="0" borderId="29" xfId="51" applyNumberFormat="1" applyFont="1" applyFill="1" applyBorder="1" applyAlignment="1">
      <alignment/>
    </xf>
    <xf numFmtId="178" fontId="0" fillId="0" borderId="29" xfId="0" applyNumberFormat="1" applyFont="1" applyBorder="1" applyAlignment="1">
      <alignment/>
    </xf>
    <xf numFmtId="179" fontId="0" fillId="0" borderId="29" xfId="0" applyNumberFormat="1" applyFont="1" applyBorder="1" applyAlignment="1">
      <alignment/>
    </xf>
    <xf numFmtId="179" fontId="0" fillId="0" borderId="3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11" xfId="0" applyNumberFormat="1" applyBorder="1" applyAlignment="1">
      <alignment/>
    </xf>
    <xf numFmtId="37" fontId="0" fillId="0" borderId="31" xfId="0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6"/>
  <sheetViews>
    <sheetView tabSelected="1" view="pageBreakPreview" zoomScale="60" zoomScaleNormal="70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43" sqref="I43"/>
    </sheetView>
  </sheetViews>
  <sheetFormatPr defaultColWidth="11.66015625" defaultRowHeight="18"/>
  <cols>
    <col min="1" max="1" width="2.66015625" style="0" customWidth="1"/>
    <col min="2" max="2" width="31.5" style="0" customWidth="1"/>
    <col min="3" max="8" width="13.66015625" style="11" customWidth="1"/>
    <col min="9" max="11" width="13.66015625" style="0" customWidth="1"/>
    <col min="12" max="12" width="7.66015625" style="0" customWidth="1"/>
    <col min="13" max="13" width="2.66015625" style="0" customWidth="1"/>
    <col min="14" max="14" width="12.16015625" style="0" customWidth="1"/>
    <col min="15" max="15" width="13.66015625" style="0" customWidth="1"/>
    <col min="16" max="16" width="7.66015625" style="0" customWidth="1"/>
    <col min="17" max="17" width="13.66015625" style="0" customWidth="1"/>
    <col min="18" max="18" width="7.66015625" style="0" customWidth="1"/>
    <col min="19" max="19" width="13.66015625" style="0" customWidth="1"/>
    <col min="20" max="20" width="7.66015625" style="0" customWidth="1"/>
  </cols>
  <sheetData>
    <row r="1" ht="17.25">
      <c r="A1" t="s">
        <v>29</v>
      </c>
    </row>
    <row r="2" ht="17.25">
      <c r="A2" t="s">
        <v>67</v>
      </c>
    </row>
    <row r="3" spans="1:12" ht="17.25">
      <c r="A3" s="1"/>
      <c r="B3" s="1"/>
      <c r="L3" s="7" t="s">
        <v>30</v>
      </c>
    </row>
    <row r="4" spans="1:13" ht="17.25">
      <c r="A4" s="2"/>
      <c r="B4" s="15" t="s">
        <v>0</v>
      </c>
      <c r="C4" s="20" t="s">
        <v>58</v>
      </c>
      <c r="D4" s="20" t="s">
        <v>59</v>
      </c>
      <c r="E4" s="20" t="s">
        <v>60</v>
      </c>
      <c r="F4" s="43" t="s">
        <v>61</v>
      </c>
      <c r="G4" s="20" t="s">
        <v>62</v>
      </c>
      <c r="H4" s="20" t="s">
        <v>63</v>
      </c>
      <c r="I4" s="20" t="s">
        <v>64</v>
      </c>
      <c r="J4" s="20" t="s">
        <v>65</v>
      </c>
      <c r="K4" s="20" t="s">
        <v>66</v>
      </c>
      <c r="L4" s="9"/>
      <c r="M4" s="5"/>
    </row>
    <row r="5" spans="1:12" ht="17.25">
      <c r="A5" s="1"/>
      <c r="B5" s="16"/>
      <c r="C5" s="12" t="s">
        <v>2</v>
      </c>
      <c r="D5" s="12" t="s">
        <v>2</v>
      </c>
      <c r="E5" s="12" t="s">
        <v>2</v>
      </c>
      <c r="F5" s="12" t="s">
        <v>2</v>
      </c>
      <c r="G5" s="12" t="s">
        <v>2</v>
      </c>
      <c r="H5" s="14" t="s">
        <v>2</v>
      </c>
      <c r="I5" s="10" t="s">
        <v>2</v>
      </c>
      <c r="J5" s="22" t="s">
        <v>2</v>
      </c>
      <c r="K5" s="23" t="s">
        <v>57</v>
      </c>
      <c r="L5" s="21" t="s">
        <v>1</v>
      </c>
    </row>
    <row r="6" spans="1:13" ht="17.25">
      <c r="A6" s="2"/>
      <c r="B6" s="17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8"/>
      <c r="M6" s="6"/>
    </row>
    <row r="7" spans="1:13" ht="17.25">
      <c r="A7" s="2"/>
      <c r="B7" s="17"/>
      <c r="C7" s="13"/>
      <c r="D7" s="13"/>
      <c r="E7" s="13"/>
      <c r="F7" s="13"/>
      <c r="G7" s="13"/>
      <c r="H7" s="13"/>
      <c r="I7" s="13"/>
      <c r="J7" s="13"/>
      <c r="K7" s="13"/>
      <c r="L7" s="19"/>
      <c r="M7" s="3"/>
    </row>
    <row r="8" spans="1:13" ht="17.25">
      <c r="A8" s="2"/>
      <c r="B8" s="24" t="s">
        <v>4</v>
      </c>
      <c r="C8" s="36">
        <v>175384.23335346888</v>
      </c>
      <c r="D8" s="36">
        <v>170848.06163317754</v>
      </c>
      <c r="E8" s="36">
        <v>174568.20239531895</v>
      </c>
      <c r="F8" s="36">
        <v>181563.92996191088</v>
      </c>
      <c r="G8" s="36">
        <v>184513.92140343107</v>
      </c>
      <c r="H8" s="36">
        <v>196644.3420696962</v>
      </c>
      <c r="I8" s="36">
        <v>231767.40743544005</v>
      </c>
      <c r="J8" s="36">
        <v>223105.68602890428</v>
      </c>
      <c r="K8" s="27">
        <v>199735.58440771943</v>
      </c>
      <c r="L8" s="41">
        <f>K8/K$30*100</f>
        <v>93.77015731021943</v>
      </c>
      <c r="M8" s="3"/>
    </row>
    <row r="9" spans="1:13" ht="17.25">
      <c r="A9" s="2"/>
      <c r="B9" s="24" t="s">
        <v>5</v>
      </c>
      <c r="C9" s="36">
        <v>1954.1322516589366</v>
      </c>
      <c r="D9" s="36">
        <v>1666.4438161267278</v>
      </c>
      <c r="E9" s="36">
        <v>1468.960492438883</v>
      </c>
      <c r="F9" s="36">
        <v>1672.1163583039788</v>
      </c>
      <c r="G9" s="36">
        <v>1410.3043021764895</v>
      </c>
      <c r="H9" s="36">
        <v>1490.4130356514731</v>
      </c>
      <c r="I9" s="36">
        <v>1386.9587348255184</v>
      </c>
      <c r="J9" s="36">
        <v>1396.284303648497</v>
      </c>
      <c r="K9" s="27">
        <v>1447.0830411804243</v>
      </c>
      <c r="L9" s="41">
        <f>K9/K$30*100</f>
        <v>0.6793641944914991</v>
      </c>
      <c r="M9" s="3"/>
    </row>
    <row r="10" spans="1:13" ht="17.25">
      <c r="A10" s="2"/>
      <c r="B10" s="24" t="s">
        <v>6</v>
      </c>
      <c r="C10" s="37">
        <v>1835.8200113354596</v>
      </c>
      <c r="D10" s="37">
        <v>1561.191292501617</v>
      </c>
      <c r="E10" s="37">
        <v>1400.2295204006946</v>
      </c>
      <c r="F10" s="37">
        <v>1593.066365415272</v>
      </c>
      <c r="G10" s="37">
        <v>1339.0652166027169</v>
      </c>
      <c r="H10" s="37">
        <v>1426.3136388989296</v>
      </c>
      <c r="I10" s="37">
        <v>1312.0439353401514</v>
      </c>
      <c r="J10" s="37">
        <v>1326.9046195876504</v>
      </c>
      <c r="K10" s="28">
        <v>1382.5411151744122</v>
      </c>
      <c r="L10" s="41">
        <f aca="true" t="shared" si="0" ref="L10:L28">K10/K$30*100</f>
        <v>0.6490636019724707</v>
      </c>
      <c r="M10" s="3"/>
    </row>
    <row r="11" spans="1:13" ht="17.25">
      <c r="A11" s="2"/>
      <c r="B11" s="24" t="s">
        <v>7</v>
      </c>
      <c r="C11" s="37">
        <v>22.668284852576733</v>
      </c>
      <c r="D11" s="37">
        <v>20.107139075382676</v>
      </c>
      <c r="E11" s="37">
        <v>20.041367506571667</v>
      </c>
      <c r="F11" s="37">
        <v>26.450867738327112</v>
      </c>
      <c r="G11" s="37">
        <v>22.97794645565516</v>
      </c>
      <c r="H11" s="37">
        <v>22.69820285895942</v>
      </c>
      <c r="I11" s="37">
        <v>29.2070430879587</v>
      </c>
      <c r="J11" s="37">
        <v>28.36938534810517</v>
      </c>
      <c r="K11" s="28">
        <v>26.02650810298389</v>
      </c>
      <c r="L11" s="41">
        <f t="shared" si="0"/>
        <v>0.012218702873047889</v>
      </c>
      <c r="M11" s="3"/>
    </row>
    <row r="12" spans="1:13" ht="17.25">
      <c r="A12" s="2"/>
      <c r="B12" s="24" t="s">
        <v>8</v>
      </c>
      <c r="C12" s="37">
        <v>95.6439554709003</v>
      </c>
      <c r="D12" s="37">
        <v>85.14538454972818</v>
      </c>
      <c r="E12" s="37">
        <v>48.689604531616695</v>
      </c>
      <c r="F12" s="37">
        <v>52.59912515037977</v>
      </c>
      <c r="G12" s="37">
        <v>48.26113911811741</v>
      </c>
      <c r="H12" s="37">
        <v>41.401193893584086</v>
      </c>
      <c r="I12" s="37">
        <v>45.70775639740833</v>
      </c>
      <c r="J12" s="37">
        <v>41.01029871274133</v>
      </c>
      <c r="K12" s="28">
        <v>38.515417903028336</v>
      </c>
      <c r="L12" s="41">
        <f t="shared" si="0"/>
        <v>0.018081889645980512</v>
      </c>
      <c r="M12" s="3"/>
    </row>
    <row r="13" spans="1:13" ht="27" customHeight="1">
      <c r="A13" s="2"/>
      <c r="B13" s="24" t="s">
        <v>9</v>
      </c>
      <c r="C13" s="37">
        <v>799.3654545800929</v>
      </c>
      <c r="D13" s="37">
        <v>839.4559228557251</v>
      </c>
      <c r="E13" s="37">
        <v>879.5441833151357</v>
      </c>
      <c r="F13" s="37">
        <v>751.020383254614</v>
      </c>
      <c r="G13" s="37">
        <v>752.6805665745046</v>
      </c>
      <c r="H13" s="37">
        <v>365.9503592540128</v>
      </c>
      <c r="I13" s="37">
        <v>470.8273890343228</v>
      </c>
      <c r="J13" s="37">
        <v>217.91978853321874</v>
      </c>
      <c r="K13" s="28">
        <v>121.8586809385295</v>
      </c>
      <c r="L13" s="41">
        <f t="shared" si="0"/>
        <v>0.057209173393442295</v>
      </c>
      <c r="M13" s="3"/>
    </row>
    <row r="14" spans="1:13" ht="17.25">
      <c r="A14" s="2"/>
      <c r="B14" s="24" t="s">
        <v>10</v>
      </c>
      <c r="C14" s="37">
        <v>49080.065244092475</v>
      </c>
      <c r="D14" s="37">
        <v>40618.5156253801</v>
      </c>
      <c r="E14" s="37">
        <v>43375.31254440787</v>
      </c>
      <c r="F14" s="37">
        <v>51535.81768756453</v>
      </c>
      <c r="G14" s="37">
        <v>55499.14612743801</v>
      </c>
      <c r="H14" s="37">
        <v>59234.100377658906</v>
      </c>
      <c r="I14" s="37">
        <v>100060.32518330643</v>
      </c>
      <c r="J14" s="37">
        <v>91040.30976444107</v>
      </c>
      <c r="K14" s="28">
        <v>73396.07632042971</v>
      </c>
      <c r="L14" s="41">
        <f t="shared" si="0"/>
        <v>34.45736343340118</v>
      </c>
      <c r="M14" s="3"/>
    </row>
    <row r="15" spans="1:13" ht="17.25">
      <c r="A15" s="2"/>
      <c r="B15" s="24" t="s">
        <v>11</v>
      </c>
      <c r="C15" s="37">
        <v>18574.307851707843</v>
      </c>
      <c r="D15" s="37">
        <v>19741.224622110083</v>
      </c>
      <c r="E15" s="37">
        <v>18998.185009901754</v>
      </c>
      <c r="F15" s="37">
        <v>16218.458075479775</v>
      </c>
      <c r="G15" s="37">
        <v>11930.49900193049</v>
      </c>
      <c r="H15" s="37">
        <v>18599.928822643786</v>
      </c>
      <c r="I15" s="37">
        <v>12552.438791183096</v>
      </c>
      <c r="J15" s="37">
        <v>14379.139196918364</v>
      </c>
      <c r="K15" s="28">
        <v>9974.836853501865</v>
      </c>
      <c r="L15" s="41">
        <f t="shared" si="0"/>
        <v>4.682901265041157</v>
      </c>
      <c r="M15" s="3"/>
    </row>
    <row r="16" spans="1:13" ht="27" customHeight="1">
      <c r="A16" s="2"/>
      <c r="B16" s="24" t="s">
        <v>12</v>
      </c>
      <c r="C16" s="37">
        <v>6099.006438104263</v>
      </c>
      <c r="D16" s="37">
        <v>6194.122797893893</v>
      </c>
      <c r="E16" s="37">
        <v>6110.342475881927</v>
      </c>
      <c r="F16" s="37">
        <v>5524.652745090486</v>
      </c>
      <c r="G16" s="37">
        <v>5301.881735380143</v>
      </c>
      <c r="H16" s="37">
        <v>4425.713438394674</v>
      </c>
      <c r="I16" s="37">
        <v>4359.004878013588</v>
      </c>
      <c r="J16" s="37">
        <v>4313.369972870724</v>
      </c>
      <c r="K16" s="28">
        <v>4723.183790552958</v>
      </c>
      <c r="L16" s="41">
        <f t="shared" si="0"/>
        <v>2.2174000109121885</v>
      </c>
      <c r="M16" s="3"/>
    </row>
    <row r="17" spans="1:13" ht="17.25">
      <c r="A17" s="2"/>
      <c r="B17" s="24" t="s">
        <v>13</v>
      </c>
      <c r="C17" s="37">
        <v>22316.7765740784</v>
      </c>
      <c r="D17" s="37">
        <v>22404.765907580586</v>
      </c>
      <c r="E17" s="37">
        <v>21188.212251854748</v>
      </c>
      <c r="F17" s="37">
        <v>20254.84133772149</v>
      </c>
      <c r="G17" s="37">
        <v>19768.90958065896</v>
      </c>
      <c r="H17" s="37">
        <v>18639.27275273443</v>
      </c>
      <c r="I17" s="37">
        <v>18279.61494433672</v>
      </c>
      <c r="J17" s="37">
        <v>18941.173831973465</v>
      </c>
      <c r="K17" s="28">
        <v>18648.8813185542</v>
      </c>
      <c r="L17" s="41">
        <f t="shared" si="0"/>
        <v>8.755117622560475</v>
      </c>
      <c r="M17" s="3"/>
    </row>
    <row r="18" spans="1:13" ht="17.25">
      <c r="A18" s="2"/>
      <c r="B18" s="24" t="s">
        <v>41</v>
      </c>
      <c r="C18" s="37">
        <v>9141.91195070128</v>
      </c>
      <c r="D18" s="37">
        <v>9413.462378205693</v>
      </c>
      <c r="E18" s="37">
        <v>9449.630377060696</v>
      </c>
      <c r="F18" s="37">
        <v>9354.68418897931</v>
      </c>
      <c r="G18" s="37">
        <v>9916.15508868485</v>
      </c>
      <c r="H18" s="37">
        <v>9530.939811950926</v>
      </c>
      <c r="I18" s="37">
        <v>9266.91189405808</v>
      </c>
      <c r="J18" s="37">
        <v>7690.344339661782</v>
      </c>
      <c r="K18" s="28">
        <v>7832.797518048961</v>
      </c>
      <c r="L18" s="41">
        <f t="shared" si="0"/>
        <v>3.677274921364292</v>
      </c>
      <c r="M18" s="3"/>
    </row>
    <row r="19" spans="1:13" ht="17.25">
      <c r="A19" s="2"/>
      <c r="B19" s="24" t="s">
        <v>42</v>
      </c>
      <c r="C19" s="37">
        <v>22526.483300602227</v>
      </c>
      <c r="D19" s="37">
        <v>22410.92172264595</v>
      </c>
      <c r="E19" s="37">
        <v>22420.664251141425</v>
      </c>
      <c r="F19" s="37">
        <v>22788.035974482373</v>
      </c>
      <c r="G19" s="37">
        <v>23118.569082657927</v>
      </c>
      <c r="H19" s="37">
        <v>23546.734788873116</v>
      </c>
      <c r="I19" s="37">
        <v>24321.94436981012</v>
      </c>
      <c r="J19" s="37">
        <v>25045.000578515166</v>
      </c>
      <c r="K19" s="28">
        <v>25628.868581724266</v>
      </c>
      <c r="L19" s="41">
        <f t="shared" si="0"/>
        <v>12.032022464687794</v>
      </c>
      <c r="M19" s="3"/>
    </row>
    <row r="20" spans="1:13" ht="17.25">
      <c r="A20" s="2"/>
      <c r="B20" s="24" t="s">
        <v>44</v>
      </c>
      <c r="C20" s="37">
        <v>9798.298936033034</v>
      </c>
      <c r="D20" s="37">
        <v>9793.72643439084</v>
      </c>
      <c r="E20" s="37">
        <v>9978.155910413425</v>
      </c>
      <c r="F20" s="37">
        <v>9770.22989532268</v>
      </c>
      <c r="G20" s="37">
        <v>9869.220386368217</v>
      </c>
      <c r="H20" s="37">
        <v>10072.900087100514</v>
      </c>
      <c r="I20" s="37">
        <v>10139.83357414304</v>
      </c>
      <c r="J20" s="37">
        <v>10363.32435040243</v>
      </c>
      <c r="K20" s="28">
        <v>9820.3693268222</v>
      </c>
      <c r="L20" s="41">
        <f t="shared" si="0"/>
        <v>4.610383169084327</v>
      </c>
      <c r="M20" s="3"/>
    </row>
    <row r="21" spans="1:13" ht="17.25">
      <c r="A21" s="2"/>
      <c r="B21" s="24" t="s">
        <v>43</v>
      </c>
      <c r="C21" s="37">
        <v>35093.885351910314</v>
      </c>
      <c r="D21" s="37">
        <v>37765.42240598793</v>
      </c>
      <c r="E21" s="37">
        <v>40699.194898903064</v>
      </c>
      <c r="F21" s="37">
        <v>43694.073315711656</v>
      </c>
      <c r="G21" s="37">
        <v>46946.555531561484</v>
      </c>
      <c r="H21" s="37">
        <v>50738.38859543438</v>
      </c>
      <c r="I21" s="37">
        <v>50929.547676729155</v>
      </c>
      <c r="J21" s="37">
        <v>49718.819901939525</v>
      </c>
      <c r="K21" s="28">
        <v>48141.62897596632</v>
      </c>
      <c r="L21" s="41">
        <f t="shared" si="0"/>
        <v>22.601121055283087</v>
      </c>
      <c r="M21" s="3"/>
    </row>
    <row r="22" spans="1:13" ht="27" customHeight="1">
      <c r="A22" s="2"/>
      <c r="B22" s="24" t="s">
        <v>38</v>
      </c>
      <c r="C22" s="37">
        <v>13787.118478844492</v>
      </c>
      <c r="D22" s="37">
        <v>14100.06564727562</v>
      </c>
      <c r="E22" s="37">
        <v>14264.20226188628</v>
      </c>
      <c r="F22" s="37">
        <v>14356.915706848016</v>
      </c>
      <c r="G22" s="37">
        <v>14484.167307450007</v>
      </c>
      <c r="H22" s="37">
        <v>14824.758429929996</v>
      </c>
      <c r="I22" s="37">
        <v>15206.264436859698</v>
      </c>
      <c r="J22" s="37">
        <v>15037.85576764934</v>
      </c>
      <c r="K22" s="28">
        <v>14702.7546144275</v>
      </c>
      <c r="L22" s="41">
        <f t="shared" si="0"/>
        <v>6.902523739956765</v>
      </c>
      <c r="M22" s="3"/>
    </row>
    <row r="23" spans="1:13" ht="17.25">
      <c r="A23" s="2"/>
      <c r="B23" s="24" t="s">
        <v>14</v>
      </c>
      <c r="C23" s="37">
        <v>428.55796155568777</v>
      </c>
      <c r="D23" s="37">
        <v>619.1096153366344</v>
      </c>
      <c r="E23" s="37">
        <v>663.8662307538426</v>
      </c>
      <c r="F23" s="37">
        <v>697.7661200559882</v>
      </c>
      <c r="G23" s="37">
        <v>721.5246269098521</v>
      </c>
      <c r="H23" s="37">
        <v>905.9171687036925</v>
      </c>
      <c r="I23" s="37">
        <v>935.8252410515768</v>
      </c>
      <c r="J23" s="37">
        <v>673.7447049539721</v>
      </c>
      <c r="K23" s="28">
        <v>645.2758788401821</v>
      </c>
      <c r="L23" s="41">
        <f t="shared" si="0"/>
        <v>0.3029386117989873</v>
      </c>
      <c r="M23" s="3"/>
    </row>
    <row r="24" spans="1:13" ht="17.25">
      <c r="A24" s="2"/>
      <c r="B24" s="24" t="s">
        <v>39</v>
      </c>
      <c r="C24" s="37">
        <v>5178.273721523876</v>
      </c>
      <c r="D24" s="37">
        <v>5134.106207293775</v>
      </c>
      <c r="E24" s="37">
        <v>5140.41104759558</v>
      </c>
      <c r="F24" s="37">
        <v>5178.55375629339</v>
      </c>
      <c r="G24" s="37">
        <v>5141.644826646444</v>
      </c>
      <c r="H24" s="37">
        <v>5246.439971789413</v>
      </c>
      <c r="I24" s="37">
        <v>5205.065582436541</v>
      </c>
      <c r="J24" s="37">
        <v>5114.725564747933</v>
      </c>
      <c r="K24" s="28">
        <v>4902.195939344719</v>
      </c>
      <c r="L24" s="41">
        <f t="shared" si="0"/>
        <v>2.3014411065558105</v>
      </c>
      <c r="M24" s="3"/>
    </row>
    <row r="25" spans="1:13" ht="17.25">
      <c r="A25" s="2"/>
      <c r="B25" s="24" t="s">
        <v>15</v>
      </c>
      <c r="C25" s="37">
        <v>8180.286795764928</v>
      </c>
      <c r="D25" s="37">
        <v>8346.84982464521</v>
      </c>
      <c r="E25" s="37">
        <v>8459.924983536856</v>
      </c>
      <c r="F25" s="37">
        <v>8480.59583049864</v>
      </c>
      <c r="G25" s="37">
        <v>8620.99785389371</v>
      </c>
      <c r="H25" s="37">
        <v>8672.401289436892</v>
      </c>
      <c r="I25" s="37">
        <v>9065.37361337158</v>
      </c>
      <c r="J25" s="37">
        <v>9249.385497947434</v>
      </c>
      <c r="K25" s="28">
        <v>9155.282796242598</v>
      </c>
      <c r="L25" s="41">
        <f t="shared" si="0"/>
        <v>4.298144021601965</v>
      </c>
      <c r="M25" s="3"/>
    </row>
    <row r="26" spans="1:13" ht="27" customHeight="1">
      <c r="A26" s="2"/>
      <c r="B26" s="24" t="s">
        <v>16</v>
      </c>
      <c r="C26" s="37">
        <v>4648.61422305813</v>
      </c>
      <c r="D26" s="37">
        <v>4946.968640324615</v>
      </c>
      <c r="E26" s="37">
        <v>4901.461795718747</v>
      </c>
      <c r="F26" s="37">
        <v>5149.892106848797</v>
      </c>
      <c r="G26" s="37">
        <v>5374.014448256272</v>
      </c>
      <c r="H26" s="37">
        <v>5830.25214305872</v>
      </c>
      <c r="I26" s="37">
        <v>5641.073213094581</v>
      </c>
      <c r="J26" s="37">
        <v>5706.561711078093</v>
      </c>
      <c r="K26" s="28">
        <v>5565.384106900525</v>
      </c>
      <c r="L26" s="41">
        <f t="shared" si="0"/>
        <v>2.6127890267693736</v>
      </c>
      <c r="M26" s="3"/>
    </row>
    <row r="27" spans="1:13" ht="17.25">
      <c r="A27" s="2"/>
      <c r="B27" s="24" t="s">
        <v>40</v>
      </c>
      <c r="C27" s="37"/>
      <c r="D27" s="37"/>
      <c r="E27" s="37"/>
      <c r="F27" s="37"/>
      <c r="G27" s="37"/>
      <c r="H27" s="37"/>
      <c r="I27" s="37"/>
      <c r="J27" s="37"/>
      <c r="K27" s="28"/>
      <c r="L27" s="41"/>
      <c r="M27" s="3"/>
    </row>
    <row r="28" spans="1:13" ht="17.25">
      <c r="A28" s="2"/>
      <c r="B28" s="24" t="s">
        <v>45</v>
      </c>
      <c r="C28" s="37">
        <v>-6967.8970775500775</v>
      </c>
      <c r="D28" s="37">
        <v>-6843.750227181533</v>
      </c>
      <c r="E28" s="37">
        <v>-6501.612496679479</v>
      </c>
      <c r="F28" s="37">
        <v>-6703.0516093686365</v>
      </c>
      <c r="G28" s="37">
        <v>-7108.672050368419</v>
      </c>
      <c r="H28" s="37">
        <v>-7016.088671350929</v>
      </c>
      <c r="I28" s="37">
        <v>-8082.267216135868</v>
      </c>
      <c r="J28" s="37">
        <v>-7158.182013242446</v>
      </c>
      <c r="K28" s="28">
        <v>-6998.231683688161</v>
      </c>
      <c r="L28" s="41">
        <f t="shared" si="0"/>
        <v>-3.285470076945582</v>
      </c>
      <c r="M28" s="3"/>
    </row>
    <row r="29" spans="1:13" ht="17.25">
      <c r="A29" s="2"/>
      <c r="B29" s="24"/>
      <c r="C29" s="37"/>
      <c r="D29" s="37"/>
      <c r="E29" s="37"/>
      <c r="F29" s="37"/>
      <c r="G29" s="37"/>
      <c r="H29" s="37"/>
      <c r="I29" s="37"/>
      <c r="J29" s="37"/>
      <c r="K29" s="28"/>
      <c r="L29" s="41"/>
      <c r="M29" s="3"/>
    </row>
    <row r="30" spans="1:13" ht="17.25">
      <c r="A30" s="2"/>
      <c r="B30" s="24" t="s">
        <v>17</v>
      </c>
      <c r="C30" s="37">
        <v>186852.06897782144</v>
      </c>
      <c r="D30" s="37">
        <v>183051.34569359623</v>
      </c>
      <c r="E30" s="37">
        <v>187232.2539562445</v>
      </c>
      <c r="F30" s="37">
        <v>194367.68616623903</v>
      </c>
      <c r="G30" s="37">
        <v>197263.4311087689</v>
      </c>
      <c r="H30" s="37">
        <v>210283.26397133397</v>
      </c>
      <c r="I30" s="37">
        <v>244532.47786925847</v>
      </c>
      <c r="J30" s="37">
        <v>236691.92149438927</v>
      </c>
      <c r="K30" s="28">
        <v>213005.4914453593</v>
      </c>
      <c r="L30" s="41">
        <v>100</v>
      </c>
      <c r="M30" s="3"/>
    </row>
    <row r="31" spans="1:13" ht="17.25">
      <c r="A31" s="2"/>
      <c r="B31" s="24"/>
      <c r="C31" s="37"/>
      <c r="D31" s="37"/>
      <c r="E31" s="37"/>
      <c r="F31" s="37"/>
      <c r="G31" s="37"/>
      <c r="H31" s="37"/>
      <c r="I31" s="37"/>
      <c r="J31" s="37"/>
      <c r="K31" s="28"/>
      <c r="L31" s="41"/>
      <c r="M31" s="3"/>
    </row>
    <row r="32" spans="1:13" ht="17.25">
      <c r="A32" s="2"/>
      <c r="B32" s="24" t="s">
        <v>18</v>
      </c>
      <c r="C32" s="36"/>
      <c r="D32" s="36"/>
      <c r="E32" s="36"/>
      <c r="F32" s="36"/>
      <c r="G32" s="36"/>
      <c r="H32" s="36"/>
      <c r="I32" s="36"/>
      <c r="J32" s="36"/>
      <c r="K32" s="27"/>
      <c r="L32" s="41"/>
      <c r="M32" s="3"/>
    </row>
    <row r="33" spans="1:13" ht="17.25">
      <c r="A33" s="2"/>
      <c r="B33" s="24" t="s">
        <v>19</v>
      </c>
      <c r="C33" s="36">
        <v>1954.1322516589366</v>
      </c>
      <c r="D33" s="36">
        <v>1666.4438161267278</v>
      </c>
      <c r="E33" s="36">
        <v>1468.960492438883</v>
      </c>
      <c r="F33" s="36">
        <v>1672.1163583039788</v>
      </c>
      <c r="G33" s="36">
        <v>1410.3043021764895</v>
      </c>
      <c r="H33" s="36">
        <v>1490.4130356514731</v>
      </c>
      <c r="I33" s="36">
        <v>1386.9587348255184</v>
      </c>
      <c r="J33" s="36">
        <v>1396.284303648497</v>
      </c>
      <c r="K33" s="27">
        <v>1447.0830411804243</v>
      </c>
      <c r="L33" s="41">
        <f>K33/K$30*100</f>
        <v>0.6793641944914991</v>
      </c>
      <c r="M33" s="3"/>
    </row>
    <row r="34" spans="1:13" ht="17.25">
      <c r="A34" s="2"/>
      <c r="B34" s="24" t="s">
        <v>20</v>
      </c>
      <c r="C34" s="36">
        <v>68453.73855038041</v>
      </c>
      <c r="D34" s="36">
        <v>61199.19617034591</v>
      </c>
      <c r="E34" s="36">
        <v>63253.04173762476</v>
      </c>
      <c r="F34" s="36">
        <v>68505.29614629892</v>
      </c>
      <c r="G34" s="36">
        <v>68182.325695943</v>
      </c>
      <c r="H34" s="36">
        <v>78199.9795595567</v>
      </c>
      <c r="I34" s="27">
        <v>113083.59136352385</v>
      </c>
      <c r="J34" s="36">
        <v>105637.36874989266</v>
      </c>
      <c r="K34" s="27">
        <v>83492.77185487011</v>
      </c>
      <c r="L34" s="41">
        <f>K34/K$30*100</f>
        <v>39.19747387183578</v>
      </c>
      <c r="M34" s="3"/>
    </row>
    <row r="35" spans="1:13" ht="17.25">
      <c r="A35" s="1"/>
      <c r="B35" s="1" t="s">
        <v>21</v>
      </c>
      <c r="C35" s="36">
        <v>123412.09525333215</v>
      </c>
      <c r="D35" s="36">
        <v>127029.45593430514</v>
      </c>
      <c r="E35" s="36">
        <v>129011.86422286031</v>
      </c>
      <c r="F35" s="36">
        <v>130893.3252710048</v>
      </c>
      <c r="G35" s="36">
        <v>134779.47316101784</v>
      </c>
      <c r="H35" s="27">
        <v>137608.96004747675</v>
      </c>
      <c r="I35" s="25">
        <v>138144.194987045</v>
      </c>
      <c r="J35" s="36">
        <v>136816.45045409055</v>
      </c>
      <c r="K35" s="27">
        <v>135063.86823299693</v>
      </c>
      <c r="L35" s="42">
        <f>K35/K$30*100</f>
        <v>63.408632010618305</v>
      </c>
      <c r="M35" s="4"/>
    </row>
    <row r="36" spans="1:12" ht="17.25">
      <c r="A36" s="2"/>
      <c r="B36" s="24" t="s">
        <v>22</v>
      </c>
      <c r="C36" s="35"/>
      <c r="D36" s="35"/>
      <c r="E36" s="35"/>
      <c r="F36" s="35"/>
      <c r="G36" s="35"/>
      <c r="H36" s="35"/>
      <c r="I36" s="35"/>
      <c r="J36" s="35"/>
      <c r="K36" s="26"/>
      <c r="L36" s="41"/>
    </row>
    <row r="37" spans="1:12" ht="17.25">
      <c r="A37" s="2"/>
      <c r="B37" s="24"/>
      <c r="C37" s="36"/>
      <c r="D37" s="36"/>
      <c r="E37" s="36"/>
      <c r="F37" s="36"/>
      <c r="G37" s="36"/>
      <c r="H37" s="36"/>
      <c r="I37" s="36"/>
      <c r="J37" s="36"/>
      <c r="K37" s="27"/>
      <c r="L37" s="41"/>
    </row>
    <row r="38" spans="1:12" ht="17.25">
      <c r="A38" s="2"/>
      <c r="B38" s="24" t="s">
        <v>31</v>
      </c>
      <c r="C38" s="36">
        <v>102611.9451845407</v>
      </c>
      <c r="D38" s="36">
        <v>100357.4579789021</v>
      </c>
      <c r="E38" s="36">
        <v>99048.283141238</v>
      </c>
      <c r="F38" s="36">
        <v>97921.43000547918</v>
      </c>
      <c r="G38" s="36">
        <v>96224.42081872413</v>
      </c>
      <c r="H38" s="36">
        <v>97974.32441535802</v>
      </c>
      <c r="I38" s="36">
        <v>101379.86272171649</v>
      </c>
      <c r="J38" s="36">
        <v>101154.89683310788</v>
      </c>
      <c r="K38" s="27">
        <v>96411.1003818074</v>
      </c>
      <c r="L38" s="41">
        <f>K38/K$52*100</f>
        <v>70.95459023120293</v>
      </c>
    </row>
    <row r="39" spans="1:12" ht="17.25">
      <c r="A39" s="2"/>
      <c r="B39" s="24" t="s">
        <v>23</v>
      </c>
      <c r="C39" s="37">
        <v>88061.3164434946</v>
      </c>
      <c r="D39" s="37">
        <v>85725.10452064144</v>
      </c>
      <c r="E39" s="37">
        <v>84426.90770427157</v>
      </c>
      <c r="F39" s="37">
        <v>83484.7874941754</v>
      </c>
      <c r="G39" s="37">
        <v>82163.11061351652</v>
      </c>
      <c r="H39" s="37">
        <v>83608.44454980589</v>
      </c>
      <c r="I39" s="37">
        <v>86719.37282202409</v>
      </c>
      <c r="J39" s="37">
        <v>86466.2068782647</v>
      </c>
      <c r="K39" s="28">
        <v>82613.0159798422</v>
      </c>
      <c r="L39" s="41">
        <f aca="true" t="shared" si="1" ref="L39:L50">K39/K$52*100</f>
        <v>60.79976966759762</v>
      </c>
    </row>
    <row r="40" spans="1:12" ht="17.25">
      <c r="A40" s="2"/>
      <c r="B40" s="24" t="s">
        <v>32</v>
      </c>
      <c r="C40" s="37">
        <v>14550.628741046115</v>
      </c>
      <c r="D40" s="37">
        <v>14632.353458260657</v>
      </c>
      <c r="E40" s="37">
        <v>14621.375436966435</v>
      </c>
      <c r="F40" s="37">
        <v>14436.642511303784</v>
      </c>
      <c r="G40" s="37">
        <v>14061.31020520761</v>
      </c>
      <c r="H40" s="37">
        <v>14365.879865552126</v>
      </c>
      <c r="I40" s="37">
        <v>14660.48989969241</v>
      </c>
      <c r="J40" s="37">
        <v>14688.68995484318</v>
      </c>
      <c r="K40" s="28">
        <v>13798.084401965192</v>
      </c>
      <c r="L40" s="41">
        <f t="shared" si="1"/>
        <v>10.154820563605305</v>
      </c>
    </row>
    <row r="41" spans="1:12" ht="17.25">
      <c r="A41" s="2"/>
      <c r="B41" s="24" t="s">
        <v>47</v>
      </c>
      <c r="C41" s="37">
        <v>9919.372178007854</v>
      </c>
      <c r="D41" s="37">
        <v>9866.091605757874</v>
      </c>
      <c r="E41" s="37">
        <v>9512.33187166298</v>
      </c>
      <c r="F41" s="37">
        <v>9446.557500597255</v>
      </c>
      <c r="G41" s="37">
        <v>9689.11230861021</v>
      </c>
      <c r="H41" s="37">
        <v>9881.576335911255</v>
      </c>
      <c r="I41" s="37">
        <v>9981.048405737025</v>
      </c>
      <c r="J41" s="37">
        <v>10000.297821340024</v>
      </c>
      <c r="K41" s="28">
        <v>9431.155251672886</v>
      </c>
      <c r="L41" s="41">
        <f t="shared" si="1"/>
        <v>6.940940966747652</v>
      </c>
    </row>
    <row r="42" spans="1:12" ht="17.25">
      <c r="A42" s="2"/>
      <c r="B42" s="24" t="s">
        <v>48</v>
      </c>
      <c r="C42" s="37">
        <v>4631.256563038262</v>
      </c>
      <c r="D42" s="37">
        <v>4766.261852502783</v>
      </c>
      <c r="E42" s="37">
        <v>5109.043565303454</v>
      </c>
      <c r="F42" s="37">
        <v>4990.08501070653</v>
      </c>
      <c r="G42" s="37">
        <v>4372.1978965973985</v>
      </c>
      <c r="H42" s="37">
        <v>4484.303529640871</v>
      </c>
      <c r="I42" s="37">
        <v>4679.4414939553835</v>
      </c>
      <c r="J42" s="37">
        <v>4688.392133503155</v>
      </c>
      <c r="K42" s="28">
        <v>4366.929150292305</v>
      </c>
      <c r="L42" s="41">
        <f t="shared" si="1"/>
        <v>3.2138795968576517</v>
      </c>
    </row>
    <row r="43" spans="1:12" ht="27" customHeight="1">
      <c r="A43" s="2"/>
      <c r="B43" s="24" t="s">
        <v>33</v>
      </c>
      <c r="C43" s="37">
        <v>5929.684780935878</v>
      </c>
      <c r="D43" s="37">
        <v>4586.413233133693</v>
      </c>
      <c r="E43" s="37">
        <v>4039.3344841945072</v>
      </c>
      <c r="F43" s="37">
        <v>5107.536623523342</v>
      </c>
      <c r="G43" s="37">
        <v>5992.635493638824</v>
      </c>
      <c r="H43" s="37">
        <v>7443.171209696394</v>
      </c>
      <c r="I43" s="37">
        <v>7597.025706416479</v>
      </c>
      <c r="J43" s="37">
        <v>6056.214669860482</v>
      </c>
      <c r="K43" s="28">
        <v>5836.59876497592</v>
      </c>
      <c r="L43" s="41">
        <f t="shared" si="1"/>
        <v>4.295495768358202</v>
      </c>
    </row>
    <row r="44" spans="1:12" ht="17.25">
      <c r="A44" s="2"/>
      <c r="B44" s="24" t="s">
        <v>37</v>
      </c>
      <c r="C44" s="37">
        <v>-1350.6910711426335</v>
      </c>
      <c r="D44" s="37">
        <v>-1503.051818271835</v>
      </c>
      <c r="E44" s="37">
        <v>-1492.5062054590098</v>
      </c>
      <c r="F44" s="37">
        <v>-840.3601242549187</v>
      </c>
      <c r="G44" s="37">
        <v>-621.8998880952746</v>
      </c>
      <c r="H44" s="37">
        <v>-532.1467854141896</v>
      </c>
      <c r="I44" s="37">
        <v>-465.8094273614464</v>
      </c>
      <c r="J44" s="37">
        <v>-1181.14790303401</v>
      </c>
      <c r="K44" s="28">
        <v>-1438.6393180388604</v>
      </c>
      <c r="L44" s="41">
        <f t="shared" si="1"/>
        <v>-1.058779154036152</v>
      </c>
    </row>
    <row r="45" spans="1:12" ht="17.25">
      <c r="A45" s="2"/>
      <c r="B45" s="24" t="s">
        <v>36</v>
      </c>
      <c r="C45" s="37">
        <v>7246.173918824992</v>
      </c>
      <c r="D45" s="37">
        <v>6034.227606475738</v>
      </c>
      <c r="E45" s="37">
        <v>5480.792404725806</v>
      </c>
      <c r="F45" s="37">
        <v>5858.942674564358</v>
      </c>
      <c r="G45" s="37">
        <v>6509.11942363533</v>
      </c>
      <c r="H45" s="37">
        <v>7805.352757726791</v>
      </c>
      <c r="I45" s="37">
        <v>7833.793524262402</v>
      </c>
      <c r="J45" s="37">
        <v>7026.009135640445</v>
      </c>
      <c r="K45" s="28">
        <v>7085.049529385043</v>
      </c>
      <c r="L45" s="41">
        <f t="shared" si="1"/>
        <v>5.214303997511003</v>
      </c>
    </row>
    <row r="46" spans="1:12" ht="17.25">
      <c r="A46" s="2"/>
      <c r="B46" s="24" t="s">
        <v>34</v>
      </c>
      <c r="C46" s="37">
        <v>34.20193325351886</v>
      </c>
      <c r="D46" s="37">
        <v>55.237444929790016</v>
      </c>
      <c r="E46" s="37">
        <v>51.04828492771153</v>
      </c>
      <c r="F46" s="37">
        <v>88.95407321390309</v>
      </c>
      <c r="G46" s="37">
        <v>105.41595809876851</v>
      </c>
      <c r="H46" s="37">
        <v>169.9652373837916</v>
      </c>
      <c r="I46" s="37">
        <v>229.0416095155233</v>
      </c>
      <c r="J46" s="37">
        <v>211.3534372540467</v>
      </c>
      <c r="K46" s="28">
        <v>190.18855362973773</v>
      </c>
      <c r="L46" s="41">
        <f t="shared" si="1"/>
        <v>0.13997092488335128</v>
      </c>
    </row>
    <row r="47" spans="1:12" ht="34.5">
      <c r="A47" s="2"/>
      <c r="B47" s="29" t="s">
        <v>46</v>
      </c>
      <c r="C47" s="37">
        <v>33618.41042591016</v>
      </c>
      <c r="D47" s="37">
        <v>34952.76869840636</v>
      </c>
      <c r="E47" s="37">
        <v>38073.68507357396</v>
      </c>
      <c r="F47" s="37">
        <v>39056.11433164208</v>
      </c>
      <c r="G47" s="37">
        <v>43346.53298249444</v>
      </c>
      <c r="H47" s="37">
        <v>40602.68081937453</v>
      </c>
      <c r="I47" s="37">
        <v>44845.61888960689</v>
      </c>
      <c r="J47" s="37">
        <v>37830.43797876515</v>
      </c>
      <c r="K47" s="28">
        <v>33629.4866246451</v>
      </c>
      <c r="L47" s="41">
        <f t="shared" si="1"/>
        <v>24.749914000438878</v>
      </c>
    </row>
    <row r="48" spans="1:12" ht="17.25">
      <c r="A48" s="2"/>
      <c r="B48" s="24" t="s">
        <v>24</v>
      </c>
      <c r="C48" s="37">
        <v>17784.455242051386</v>
      </c>
      <c r="D48" s="37">
        <v>18791.341081841907</v>
      </c>
      <c r="E48" s="37">
        <v>20937.878391140264</v>
      </c>
      <c r="F48" s="37">
        <v>21537.83788121248</v>
      </c>
      <c r="G48" s="37">
        <v>25919.622599475642</v>
      </c>
      <c r="H48" s="37">
        <v>21573.517558883053</v>
      </c>
      <c r="I48" s="37">
        <v>25819.633028114906</v>
      </c>
      <c r="J48" s="37">
        <v>17661.69145367387</v>
      </c>
      <c r="K48" s="28">
        <v>15721.696970379593</v>
      </c>
      <c r="L48" s="41">
        <f t="shared" si="1"/>
        <v>11.570520011230228</v>
      </c>
    </row>
    <row r="49" spans="1:12" ht="17.25">
      <c r="A49" s="2"/>
      <c r="B49" s="24" t="s">
        <v>25</v>
      </c>
      <c r="C49" s="37">
        <v>1203.975319902429</v>
      </c>
      <c r="D49" s="37">
        <v>1259.503203768157</v>
      </c>
      <c r="E49" s="37">
        <v>881.1639493964791</v>
      </c>
      <c r="F49" s="37">
        <v>830.9191706449349</v>
      </c>
      <c r="G49" s="37">
        <v>811.9248275276506</v>
      </c>
      <c r="H49" s="37">
        <v>1228.0023520805842</v>
      </c>
      <c r="I49" s="37">
        <v>1160.7975792152247</v>
      </c>
      <c r="J49" s="37">
        <v>2612.7623485161375</v>
      </c>
      <c r="K49" s="28">
        <v>979.1199613389682</v>
      </c>
      <c r="L49" s="41">
        <f t="shared" si="1"/>
        <v>0.7205918755088412</v>
      </c>
    </row>
    <row r="50" spans="1:12" ht="17.25">
      <c r="A50" s="2"/>
      <c r="B50" s="24" t="s">
        <v>26</v>
      </c>
      <c r="C50" s="37">
        <v>14629.979863956343</v>
      </c>
      <c r="D50" s="37">
        <v>14901.9244127963</v>
      </c>
      <c r="E50" s="37">
        <v>16254.642733037212</v>
      </c>
      <c r="F50" s="37">
        <v>16687.35727978467</v>
      </c>
      <c r="G50" s="37">
        <v>16614.98555549115</v>
      </c>
      <c r="H50" s="37">
        <v>17801.160908410893</v>
      </c>
      <c r="I50" s="37">
        <v>17865.188282276766</v>
      </c>
      <c r="J50" s="37">
        <v>17555.98417657514</v>
      </c>
      <c r="K50" s="28">
        <v>16928.669692926534</v>
      </c>
      <c r="L50" s="41">
        <f t="shared" si="1"/>
        <v>12.458802113699807</v>
      </c>
    </row>
    <row r="51" spans="1:12" ht="17.25">
      <c r="A51" s="2"/>
      <c r="B51" s="24"/>
      <c r="C51" s="37"/>
      <c r="D51" s="37"/>
      <c r="E51" s="37"/>
      <c r="F51" s="37"/>
      <c r="G51" s="37"/>
      <c r="H51" s="37"/>
      <c r="I51" s="37"/>
      <c r="J51" s="37"/>
      <c r="K51" s="28"/>
      <c r="L51" s="41"/>
    </row>
    <row r="52" spans="1:12" ht="17.25">
      <c r="A52" s="1"/>
      <c r="B52" s="1" t="s">
        <v>27</v>
      </c>
      <c r="C52" s="37">
        <v>142160.04039138675</v>
      </c>
      <c r="D52" s="37">
        <v>139896.63991044214</v>
      </c>
      <c r="E52" s="37">
        <v>141161.30269900648</v>
      </c>
      <c r="F52" s="37">
        <v>142085.0809606446</v>
      </c>
      <c r="G52" s="37">
        <v>145563.5892948574</v>
      </c>
      <c r="H52" s="37">
        <v>146020.17644442894</v>
      </c>
      <c r="I52" s="37">
        <v>153822.5073177399</v>
      </c>
      <c r="J52" s="37">
        <v>145041.54948173347</v>
      </c>
      <c r="K52" s="28">
        <v>135877.1857714284</v>
      </c>
      <c r="L52" s="42">
        <v>100</v>
      </c>
    </row>
    <row r="53" spans="1:13" ht="17.25">
      <c r="A53" s="2"/>
      <c r="B53" s="24" t="s">
        <v>28</v>
      </c>
      <c r="C53" s="35"/>
      <c r="D53" s="35"/>
      <c r="E53" s="35"/>
      <c r="F53" s="35"/>
      <c r="G53" s="35"/>
      <c r="H53" s="35"/>
      <c r="I53" s="35"/>
      <c r="J53" s="35"/>
      <c r="K53" s="26"/>
      <c r="L53" s="41"/>
      <c r="M53" s="6"/>
    </row>
    <row r="54" spans="1:13" ht="17.25">
      <c r="A54" s="2"/>
      <c r="B54" s="24"/>
      <c r="C54" s="36"/>
      <c r="D54" s="36"/>
      <c r="E54" s="36"/>
      <c r="F54" s="36"/>
      <c r="G54" s="36"/>
      <c r="H54" s="36"/>
      <c r="I54" s="36"/>
      <c r="J54" s="36"/>
      <c r="K54" s="27"/>
      <c r="L54" s="41"/>
      <c r="M54" s="3"/>
    </row>
    <row r="55" spans="1:13" ht="17.25">
      <c r="A55" s="2"/>
      <c r="B55" s="24" t="s">
        <v>35</v>
      </c>
      <c r="C55" s="37">
        <v>50549.125077833014</v>
      </c>
      <c r="D55" s="37">
        <v>50776.9916777496</v>
      </c>
      <c r="E55" s="37">
        <v>51584.47398191115</v>
      </c>
      <c r="F55" s="37">
        <v>52257.688963823384</v>
      </c>
      <c r="G55" s="37">
        <v>52133</v>
      </c>
      <c r="H55" s="37">
        <v>52907.61357105554</v>
      </c>
      <c r="I55" s="37">
        <v>53939.14738003262</v>
      </c>
      <c r="J55" s="37">
        <v>54584.316827690935</v>
      </c>
      <c r="K55" s="28">
        <v>54230.39806766064</v>
      </c>
      <c r="L55" s="41"/>
      <c r="M55" s="3"/>
    </row>
    <row r="56" spans="1:13" ht="17.25">
      <c r="A56" s="2"/>
      <c r="B56" s="24" t="s">
        <v>49</v>
      </c>
      <c r="C56" s="37">
        <v>29388</v>
      </c>
      <c r="D56" s="37">
        <v>29251</v>
      </c>
      <c r="E56" s="37">
        <v>29860</v>
      </c>
      <c r="F56" s="37">
        <v>30728</v>
      </c>
      <c r="G56" s="37">
        <v>31170</v>
      </c>
      <c r="H56" s="37">
        <v>32120</v>
      </c>
      <c r="I56" s="37">
        <v>33164</v>
      </c>
      <c r="J56" s="37">
        <v>33758</v>
      </c>
      <c r="K56" s="28">
        <v>33361</v>
      </c>
      <c r="L56" s="41"/>
      <c r="M56" s="3"/>
    </row>
    <row r="57" spans="1:13" ht="17.25">
      <c r="A57" s="2"/>
      <c r="B57" s="24" t="s">
        <v>50</v>
      </c>
      <c r="C57" s="37">
        <v>27646</v>
      </c>
      <c r="D57" s="37">
        <v>27352</v>
      </c>
      <c r="E57" s="37">
        <v>27761</v>
      </c>
      <c r="F57" s="37">
        <v>28376</v>
      </c>
      <c r="G57" s="37">
        <v>28552</v>
      </c>
      <c r="H57" s="37">
        <v>29207</v>
      </c>
      <c r="I57" s="37">
        <v>29998</v>
      </c>
      <c r="J57" s="37">
        <v>30327</v>
      </c>
      <c r="K57" s="28">
        <v>29933</v>
      </c>
      <c r="L57" s="41"/>
      <c r="M57" s="3"/>
    </row>
    <row r="58" spans="1:13" ht="17.25">
      <c r="A58" s="2"/>
      <c r="B58" s="24" t="s">
        <v>51</v>
      </c>
      <c r="C58" s="37">
        <v>23343</v>
      </c>
      <c r="D58" s="37">
        <v>23139</v>
      </c>
      <c r="E58" s="37">
        <v>23497</v>
      </c>
      <c r="F58" s="37">
        <v>24031</v>
      </c>
      <c r="G58" s="37">
        <v>24229</v>
      </c>
      <c r="H58" s="37">
        <v>24834</v>
      </c>
      <c r="I58" s="37">
        <v>25476</v>
      </c>
      <c r="J58" s="37">
        <v>25781</v>
      </c>
      <c r="K58" s="28">
        <v>25662</v>
      </c>
      <c r="L58" s="41"/>
      <c r="M58" s="3"/>
    </row>
    <row r="59" spans="1:13" ht="17.25">
      <c r="A59" s="2"/>
      <c r="B59" s="24" t="s">
        <v>52</v>
      </c>
      <c r="C59" s="38">
        <v>-2.5</v>
      </c>
      <c r="D59" s="38">
        <f>(D30-C30)/C30*100</f>
        <v>-2.0340814554621507</v>
      </c>
      <c r="E59" s="38">
        <f aca="true" t="shared" si="2" ref="E59:K59">(E30-D30)/D30*100</f>
        <v>2.2840084823230735</v>
      </c>
      <c r="F59" s="38">
        <f t="shared" si="2"/>
        <v>3.811005881316823</v>
      </c>
      <c r="G59" s="38">
        <f t="shared" si="2"/>
        <v>1.4898283761289453</v>
      </c>
      <c r="H59" s="38">
        <f t="shared" si="2"/>
        <v>6.600226301136407</v>
      </c>
      <c r="I59" s="38">
        <f t="shared" si="2"/>
        <v>16.287180087994724</v>
      </c>
      <c r="J59" s="38">
        <f t="shared" si="2"/>
        <v>-3.206345612324437</v>
      </c>
      <c r="K59" s="32">
        <f t="shared" si="2"/>
        <v>-10.007282842389467</v>
      </c>
      <c r="L59" s="41"/>
      <c r="M59" s="3"/>
    </row>
    <row r="60" spans="1:13" ht="17.25">
      <c r="A60" s="2"/>
      <c r="B60" s="24" t="s">
        <v>53</v>
      </c>
      <c r="C60" s="39">
        <f>C52/C55*1000</f>
        <v>2812.31455880781</v>
      </c>
      <c r="D60" s="39">
        <f aca="true" t="shared" si="3" ref="D60:K60">D52/D55*1000</f>
        <v>2755.1187120001173</v>
      </c>
      <c r="E60" s="39">
        <f t="shared" si="3"/>
        <v>2736.507553581079</v>
      </c>
      <c r="F60" s="39">
        <f t="shared" si="3"/>
        <v>2718.9315826615743</v>
      </c>
      <c r="G60" s="39">
        <f t="shared" si="3"/>
        <v>2792.1583122946577</v>
      </c>
      <c r="H60" s="39">
        <f t="shared" si="3"/>
        <v>2759.908576264211</v>
      </c>
      <c r="I60" s="39">
        <f t="shared" si="3"/>
        <v>2851.778620710687</v>
      </c>
      <c r="J60" s="39">
        <f t="shared" si="3"/>
        <v>2657.2018834566243</v>
      </c>
      <c r="K60" s="33">
        <f t="shared" si="3"/>
        <v>2505.5539072735746</v>
      </c>
      <c r="L60" s="41"/>
      <c r="M60" s="3"/>
    </row>
    <row r="61" spans="1:13" ht="17.25">
      <c r="A61" s="2"/>
      <c r="B61" s="30" t="s">
        <v>54</v>
      </c>
      <c r="C61" s="39">
        <f>C30/C56*1000</f>
        <v>6358.10769626451</v>
      </c>
      <c r="D61" s="39">
        <f aca="true" t="shared" si="4" ref="D61:K61">D30/D56*1000</f>
        <v>6257.9517176710615</v>
      </c>
      <c r="E61" s="39">
        <f t="shared" si="4"/>
        <v>6270.336703156213</v>
      </c>
      <c r="F61" s="39">
        <f t="shared" si="4"/>
        <v>6325.425871070002</v>
      </c>
      <c r="G61" s="39">
        <f t="shared" si="4"/>
        <v>6328.631091073755</v>
      </c>
      <c r="H61" s="39">
        <f t="shared" si="4"/>
        <v>6546.801493503549</v>
      </c>
      <c r="I61" s="39">
        <f t="shared" si="4"/>
        <v>7373.4313674242685</v>
      </c>
      <c r="J61" s="39">
        <f t="shared" si="4"/>
        <v>7011.43200113719</v>
      </c>
      <c r="K61" s="33">
        <f t="shared" si="4"/>
        <v>6384.865305157499</v>
      </c>
      <c r="L61" s="41"/>
      <c r="M61" s="3"/>
    </row>
    <row r="62" spans="1:13" ht="17.25">
      <c r="A62" s="8"/>
      <c r="B62" s="31" t="s">
        <v>55</v>
      </c>
      <c r="C62" s="40">
        <f>C38/C58*1000</f>
        <v>4395.833662534408</v>
      </c>
      <c r="D62" s="40">
        <f aca="true" t="shared" si="5" ref="D62:K62">D38/D58*1000</f>
        <v>4337.156228830204</v>
      </c>
      <c r="E62" s="40">
        <f t="shared" si="5"/>
        <v>4215.358690098225</v>
      </c>
      <c r="F62" s="40">
        <f t="shared" si="5"/>
        <v>4074.7963050010057</v>
      </c>
      <c r="G62" s="40">
        <f t="shared" si="5"/>
        <v>3971.4565528385046</v>
      </c>
      <c r="H62" s="40">
        <f t="shared" si="5"/>
        <v>3945.168898097689</v>
      </c>
      <c r="I62" s="40">
        <f t="shared" si="5"/>
        <v>3979.4262333850093</v>
      </c>
      <c r="J62" s="40">
        <f t="shared" si="5"/>
        <v>3923.6219244058757</v>
      </c>
      <c r="K62" s="34">
        <f t="shared" si="5"/>
        <v>3756.959721838025</v>
      </c>
      <c r="L62" s="42"/>
      <c r="M62" s="4"/>
    </row>
    <row r="63" spans="1:12" ht="17.25">
      <c r="A63" t="s">
        <v>69</v>
      </c>
      <c r="L63" s="7" t="s">
        <v>68</v>
      </c>
    </row>
    <row r="64" ht="17.25">
      <c r="A64" t="s">
        <v>70</v>
      </c>
    </row>
    <row r="65" ht="17.25">
      <c r="A65" t="s">
        <v>56</v>
      </c>
    </row>
    <row r="66" ht="17.25">
      <c r="A66" t="s">
        <v>71</v>
      </c>
    </row>
  </sheetData>
  <sheetProtection/>
  <printOptions/>
  <pageMargins left="1.01" right="0.5" top="0.79" bottom="0.5" header="0.512" footer="0.51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2012-03-21T04:34:57Z</cp:lastPrinted>
  <dcterms:created xsi:type="dcterms:W3CDTF">1997-03-31T11:39:14Z</dcterms:created>
  <dcterms:modified xsi:type="dcterms:W3CDTF">2012-04-18T06:32:35Z</dcterms:modified>
  <cp:category/>
  <cp:version/>
  <cp:contentType/>
  <cp:contentStatus/>
</cp:coreProperties>
</file>