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5895" windowHeight="6465" activeTab="0"/>
  </bookViews>
  <sheets>
    <sheet name="A" sheetId="1" r:id="rId1"/>
  </sheets>
  <definedNames>
    <definedName name="_xlnm.Print_Area" localSheetId="0">'A'!$A$2:$W$33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<sst xmlns="http://schemas.openxmlformats.org/spreadsheetml/2006/main" count="108" uniqueCount="54">
  <si>
    <t xml:space="preserve"> 　　　　　　　　　総　　　　　　　　　　　　　　　　数</t>
  </si>
  <si>
    <t xml:space="preserve"> 　　　野　　　　　　　　　　　　　　　　　　　　　菜</t>
  </si>
  <si>
    <t xml:space="preserve">        果</t>
  </si>
  <si>
    <t xml:space="preserve"> 　　実</t>
  </si>
  <si>
    <t>　区　　分</t>
  </si>
  <si>
    <t>　　数　　　　量</t>
  </si>
  <si>
    <t>　　金　　　　額</t>
  </si>
  <si>
    <t>　数　　　量</t>
  </si>
  <si>
    <t>　　金　　　額</t>
  </si>
  <si>
    <t>　単　　価</t>
  </si>
  <si>
    <t>　数　　量</t>
  </si>
  <si>
    <t>　　金　　額</t>
  </si>
  <si>
    <t xml:space="preserve"> 単　　価</t>
  </si>
  <si>
    <t>(kg)</t>
  </si>
  <si>
    <t xml:space="preserve">   (内) 地場産</t>
  </si>
  <si>
    <t>(円)</t>
  </si>
  <si>
    <t xml:space="preserve"> (内) 地場産</t>
  </si>
  <si>
    <t>(円/kg)</t>
  </si>
  <si>
    <t>(内) 地場産</t>
  </si>
  <si>
    <t xml:space="preserve">  (内) 地場産</t>
  </si>
  <si>
    <t>(内)地場産</t>
  </si>
  <si>
    <t>　　　　１月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</si>
  <si>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</si>
  <si>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</si>
  <si>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</si>
  <si>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</si>
  <si>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</si>
  <si>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</si>
  <si>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</si>
  <si>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</si>
  <si>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１０</t>
  </si>
  <si>
    <t>　　　１１</t>
  </si>
  <si>
    <t>　　　１２</t>
  </si>
  <si>
    <t>　　　　１月</t>
  </si>
  <si>
    <t>第１５－２表　卸売市場青果物取扱高</t>
  </si>
  <si>
    <t>第１５－２表　卸売市場青果物取扱高（つづき）</t>
  </si>
  <si>
    <t>　　　１７</t>
  </si>
  <si>
    <t>　　　１８</t>
  </si>
  <si>
    <t>　　　１９</t>
  </si>
  <si>
    <t>　　　２０</t>
  </si>
  <si>
    <t>　　　２１</t>
  </si>
  <si>
    <t>資料：市場年報、各年12月31日現在</t>
  </si>
  <si>
    <t>　　　２２</t>
  </si>
  <si>
    <t>***  H1502  ***</t>
  </si>
  <si>
    <t>昭和　６０年</t>
  </si>
  <si>
    <t>1)美濃加茂市、可児市、加茂郡及び可児郡内の10市町村を対象とした数値</t>
  </si>
  <si>
    <t>平成 　 ２</t>
  </si>
  <si>
    <t xml:space="preserve">        ７</t>
  </si>
  <si>
    <t>　　　２３</t>
  </si>
  <si>
    <t>　　　１２</t>
  </si>
  <si>
    <t>平成 　 ２</t>
  </si>
  <si>
    <t>平成　  ２</t>
  </si>
  <si>
    <t xml:space="preserve">        ７</t>
  </si>
  <si>
    <t>　　　２４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</si>
</sst>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_);\(0.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2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37" fontId="0" fillId="0" borderId="11" xfId="0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 quotePrefix="1">
      <alignment/>
      <protection/>
    </xf>
    <xf numFmtId="176" fontId="0" fillId="0" borderId="0" xfId="0" applyNumberFormat="1" applyBorder="1" applyAlignment="1" applyProtection="1">
      <alignment/>
      <protection/>
    </xf>
    <xf numFmtId="37" fontId="6" fillId="0" borderId="0" xfId="0" applyFont="1" applyAlignment="1">
      <alignment/>
    </xf>
    <xf numFmtId="49" fontId="0" fillId="0" borderId="0" xfId="0" applyNumberFormat="1" applyBorder="1" applyAlignment="1" applyProtection="1" quotePrefix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37" fontId="0" fillId="0" borderId="0" xfId="0" applyAlignment="1">
      <alignment horizontal="right"/>
    </xf>
    <xf numFmtId="37" fontId="0" fillId="0" borderId="0" xfId="0" applyFont="1" applyAlignment="1">
      <alignment/>
    </xf>
    <xf numFmtId="37" fontId="0" fillId="0" borderId="10" xfId="0" applyBorder="1" applyAlignment="1" applyProtection="1">
      <alignment horizontal="right"/>
      <protection/>
    </xf>
    <xf numFmtId="49" fontId="0" fillId="0" borderId="16" xfId="0" applyNumberFormat="1" applyBorder="1" applyAlignment="1" applyProtection="1">
      <alignment/>
      <protection/>
    </xf>
    <xf numFmtId="49" fontId="0" fillId="0" borderId="17" xfId="0" applyNumberFormat="1" applyBorder="1" applyAlignment="1" applyProtection="1">
      <alignment/>
      <protection/>
    </xf>
    <xf numFmtId="49" fontId="0" fillId="0" borderId="18" xfId="0" applyNumberFormat="1" applyBorder="1" applyAlignment="1" applyProtection="1">
      <alignment/>
      <protection/>
    </xf>
    <xf numFmtId="49" fontId="0" fillId="0" borderId="17" xfId="0" applyNumberFormat="1" applyBorder="1" applyAlignment="1" applyProtection="1" quotePrefix="1">
      <alignment/>
      <protection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37" fontId="0" fillId="0" borderId="0" xfId="0" applyFill="1" applyBorder="1" applyAlignment="1">
      <alignment/>
    </xf>
    <xf numFmtId="37" fontId="0" fillId="0" borderId="0" xfId="0" applyBorder="1" applyAlignment="1" applyProtection="1">
      <alignment/>
      <protection locked="0"/>
    </xf>
    <xf numFmtId="37" fontId="0" fillId="0" borderId="12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20" xfId="0" applyFill="1" applyBorder="1" applyAlignment="1" applyProtection="1">
      <alignment/>
      <protection locked="0"/>
    </xf>
    <xf numFmtId="37" fontId="0" fillId="0" borderId="21" xfId="0" applyFill="1" applyBorder="1" applyAlignment="1" applyProtection="1">
      <alignment/>
      <protection locked="0"/>
    </xf>
    <xf numFmtId="37" fontId="0" fillId="0" borderId="22" xfId="0" applyBorder="1" applyAlignment="1" applyProtection="1">
      <alignment/>
      <protection locked="0"/>
    </xf>
    <xf numFmtId="37" fontId="0" fillId="0" borderId="20" xfId="0" applyBorder="1" applyAlignment="1" applyProtection="1">
      <alignment/>
      <protection locked="0"/>
    </xf>
    <xf numFmtId="37" fontId="0" fillId="0" borderId="21" xfId="0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34"/>
  <sheetViews>
    <sheetView tabSelected="1" view="pageBreakPreview" zoomScaleNormal="75" zoomScaleSheetLayoutView="100" zoomScalePageLayoutView="0" workbookViewId="0" topLeftCell="A1">
      <pane xSplit="2" topLeftCell="M1" activePane="topRight" state="frozen"/>
      <selection pane="topLeft" activeCell="A1" sqref="A1"/>
      <selection pane="topRight" activeCell="V28" sqref="V28"/>
    </sheetView>
  </sheetViews>
  <sheetFormatPr defaultColWidth="11.66015625" defaultRowHeight="15.75" customHeight="1"/>
  <cols>
    <col min="1" max="1" width="2.66015625" style="0" customWidth="1"/>
    <col min="2" max="2" width="13.66015625" style="9" customWidth="1"/>
    <col min="3" max="3" width="20.66015625" style="0" customWidth="1"/>
    <col min="4" max="4" width="18.66015625" style="0" customWidth="1"/>
    <col min="5" max="5" width="20.66015625" style="0" customWidth="1"/>
    <col min="6" max="6" width="18.66015625" style="0" customWidth="1"/>
    <col min="7" max="7" width="2.58203125" style="0" customWidth="1"/>
    <col min="8" max="8" width="13.66015625" style="0" customWidth="1"/>
    <col min="9" max="10" width="14.66015625" style="0" customWidth="1"/>
    <col min="11" max="11" width="18.66015625" style="0" customWidth="1"/>
    <col min="12" max="12" width="17.66015625" style="0" customWidth="1"/>
    <col min="13" max="14" width="12.66015625" style="0" customWidth="1"/>
    <col min="15" max="15" width="2.5" style="0" customWidth="1"/>
    <col min="16" max="16" width="13.66015625" style="9" customWidth="1"/>
    <col min="17" max="18" width="12.66015625" style="0" customWidth="1"/>
    <col min="19" max="19" width="16.66015625" style="0" customWidth="1"/>
    <col min="20" max="20" width="15.66015625" style="0" customWidth="1"/>
    <col min="21" max="22" width="10.66015625" style="0" customWidth="1"/>
    <col min="23" max="23" width="2.66015625" style="0" customWidth="1"/>
  </cols>
  <sheetData>
    <row r="1" ht="15.75" customHeight="1">
      <c r="A1" t="s">
        <v>43</v>
      </c>
    </row>
    <row r="2" spans="3:17" ht="20.25" customHeight="1">
      <c r="C2" s="20" t="s">
        <v>34</v>
      </c>
      <c r="Q2" s="20" t="s">
        <v>35</v>
      </c>
    </row>
    <row r="3" spans="1:23" ht="20.25" customHeight="1">
      <c r="A3" s="3"/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  <c r="P3" s="10"/>
      <c r="Q3" s="3"/>
      <c r="R3" s="3"/>
      <c r="S3" s="3"/>
      <c r="T3" s="3"/>
      <c r="U3" s="3"/>
      <c r="V3" s="3"/>
      <c r="W3" s="3"/>
    </row>
    <row r="4" spans="1:23" ht="20.25" customHeight="1">
      <c r="A4" s="4"/>
      <c r="B4" s="11"/>
      <c r="C4" s="5" t="s">
        <v>0</v>
      </c>
      <c r="D4" s="3"/>
      <c r="E4" s="3"/>
      <c r="F4" s="3"/>
      <c r="G4" s="4"/>
      <c r="H4" s="22"/>
      <c r="I4" s="3"/>
      <c r="J4" s="3" t="s">
        <v>1</v>
      </c>
      <c r="K4" s="3"/>
      <c r="L4" s="3"/>
      <c r="M4" s="3"/>
      <c r="N4" s="3"/>
      <c r="O4" s="28"/>
      <c r="P4" s="27"/>
      <c r="Q4" s="5"/>
      <c r="R4" s="3" t="s">
        <v>2</v>
      </c>
      <c r="S4" s="3"/>
      <c r="T4" s="3"/>
      <c r="U4" s="3" t="s">
        <v>3</v>
      </c>
      <c r="V4" s="3"/>
      <c r="W4" s="3"/>
    </row>
    <row r="5" spans="1:23" ht="20.25" customHeight="1">
      <c r="A5" s="4"/>
      <c r="B5" s="11" t="s">
        <v>4</v>
      </c>
      <c r="C5" s="6" t="s">
        <v>5</v>
      </c>
      <c r="D5" s="3"/>
      <c r="E5" s="6" t="s">
        <v>6</v>
      </c>
      <c r="F5" s="3"/>
      <c r="G5" s="4"/>
      <c r="H5" s="23" t="s">
        <v>4</v>
      </c>
      <c r="I5" s="2" t="s">
        <v>7</v>
      </c>
      <c r="J5" s="3"/>
      <c r="K5" s="6" t="s">
        <v>8</v>
      </c>
      <c r="L5" s="3"/>
      <c r="M5" s="6" t="s">
        <v>9</v>
      </c>
      <c r="N5" s="3"/>
      <c r="O5" s="2"/>
      <c r="P5" s="23" t="s">
        <v>4</v>
      </c>
      <c r="Q5" s="6" t="s">
        <v>10</v>
      </c>
      <c r="R5" s="3"/>
      <c r="S5" s="6" t="s">
        <v>11</v>
      </c>
      <c r="T5" s="3"/>
      <c r="U5" s="6" t="s">
        <v>12</v>
      </c>
      <c r="V5" s="3"/>
      <c r="W5" s="3"/>
    </row>
    <row r="6" spans="1:23" ht="20.25" customHeight="1">
      <c r="A6" s="3"/>
      <c r="B6" s="10"/>
      <c r="C6" s="8" t="s">
        <v>13</v>
      </c>
      <c r="D6" s="5" t="s">
        <v>14</v>
      </c>
      <c r="E6" s="8" t="s">
        <v>15</v>
      </c>
      <c r="F6" s="5" t="s">
        <v>14</v>
      </c>
      <c r="G6" s="3"/>
      <c r="H6" s="24"/>
      <c r="I6" s="21" t="s">
        <v>13</v>
      </c>
      <c r="J6" s="5" t="s">
        <v>16</v>
      </c>
      <c r="K6" s="8" t="s">
        <v>15</v>
      </c>
      <c r="L6" s="5" t="s">
        <v>14</v>
      </c>
      <c r="M6" s="8" t="s">
        <v>17</v>
      </c>
      <c r="N6" s="5" t="s">
        <v>18</v>
      </c>
      <c r="O6" s="17"/>
      <c r="P6" s="10"/>
      <c r="Q6" s="8" t="s">
        <v>13</v>
      </c>
      <c r="R6" s="5" t="s">
        <v>18</v>
      </c>
      <c r="S6" s="8" t="s">
        <v>15</v>
      </c>
      <c r="T6" s="5" t="s">
        <v>19</v>
      </c>
      <c r="U6" s="8" t="s">
        <v>17</v>
      </c>
      <c r="V6" s="5" t="s">
        <v>20</v>
      </c>
      <c r="W6" s="3"/>
    </row>
    <row r="7" spans="1:22" ht="20.25" customHeight="1">
      <c r="A7" s="4"/>
      <c r="B7" s="11" t="s">
        <v>44</v>
      </c>
      <c r="C7" s="6">
        <v>21716022</v>
      </c>
      <c r="D7" s="4">
        <v>7366358</v>
      </c>
      <c r="E7" s="4">
        <v>4089097433</v>
      </c>
      <c r="F7" s="4">
        <v>1091025010</v>
      </c>
      <c r="G7" s="4"/>
      <c r="H7" s="23" t="s">
        <v>44</v>
      </c>
      <c r="I7" s="4">
        <v>14735875</v>
      </c>
      <c r="J7" s="4">
        <v>6390280</v>
      </c>
      <c r="K7" s="4">
        <v>2517331598</v>
      </c>
      <c r="L7" s="4">
        <v>901814112</v>
      </c>
      <c r="M7" s="14">
        <f aca="true" t="shared" si="0" ref="M7:M31">K7/I7</f>
        <v>170.83014059226207</v>
      </c>
      <c r="N7" s="7">
        <v>141.1</v>
      </c>
      <c r="O7" s="2"/>
      <c r="P7" s="11" t="s">
        <v>44</v>
      </c>
      <c r="Q7" s="6">
        <v>6980147</v>
      </c>
      <c r="R7" s="4">
        <v>976078</v>
      </c>
      <c r="S7" s="4">
        <v>1571765835</v>
      </c>
      <c r="T7" s="4">
        <v>189210898</v>
      </c>
      <c r="U7" s="7">
        <v>225.2</v>
      </c>
      <c r="V7" s="7">
        <v>193.8</v>
      </c>
    </row>
    <row r="8" spans="1:22" ht="20.25" customHeight="1">
      <c r="A8" s="4"/>
      <c r="B8" s="11" t="s">
        <v>46</v>
      </c>
      <c r="C8" s="6">
        <v>23618034</v>
      </c>
      <c r="D8" s="4">
        <v>5177923</v>
      </c>
      <c r="E8" s="4">
        <v>5488724182</v>
      </c>
      <c r="F8" s="4">
        <v>1081921206</v>
      </c>
      <c r="G8" s="4"/>
      <c r="H8" s="23" t="s">
        <v>50</v>
      </c>
      <c r="I8" s="4">
        <v>16197062</v>
      </c>
      <c r="J8" s="4">
        <v>4519326</v>
      </c>
      <c r="K8" s="4">
        <v>3655820154</v>
      </c>
      <c r="L8" s="4">
        <v>892551664</v>
      </c>
      <c r="M8" s="14">
        <f t="shared" si="0"/>
        <v>225.70884485099828</v>
      </c>
      <c r="N8" s="7">
        <f>L8/J8</f>
        <v>197.4966320199074</v>
      </c>
      <c r="O8" s="2"/>
      <c r="P8" s="11" t="s">
        <v>51</v>
      </c>
      <c r="Q8" s="6">
        <v>7420972</v>
      </c>
      <c r="R8" s="4">
        <v>658597</v>
      </c>
      <c r="S8" s="4">
        <v>1832904028</v>
      </c>
      <c r="T8" s="4">
        <v>189369542</v>
      </c>
      <c r="U8" s="7">
        <v>247</v>
      </c>
      <c r="V8" s="7">
        <v>287.5</v>
      </c>
    </row>
    <row r="9" spans="1:22" ht="20.25" customHeight="1">
      <c r="A9" s="4"/>
      <c r="B9" s="11" t="s">
        <v>47</v>
      </c>
      <c r="C9" s="6">
        <v>24812441</v>
      </c>
      <c r="D9" s="2">
        <v>4210175</v>
      </c>
      <c r="E9" s="2">
        <v>6014491951</v>
      </c>
      <c r="F9" s="2">
        <v>904189158</v>
      </c>
      <c r="G9" s="4"/>
      <c r="H9" s="23" t="s">
        <v>47</v>
      </c>
      <c r="I9" s="2">
        <v>17722574</v>
      </c>
      <c r="J9" s="2">
        <v>3560663</v>
      </c>
      <c r="K9">
        <v>4063871866</v>
      </c>
      <c r="L9">
        <v>704824592</v>
      </c>
      <c r="M9" s="14">
        <f t="shared" si="0"/>
        <v>229.30483269529583</v>
      </c>
      <c r="N9" s="7">
        <f>L9/J9</f>
        <v>197.94757100011992</v>
      </c>
      <c r="O9" s="2"/>
      <c r="P9" s="12" t="s">
        <v>52</v>
      </c>
      <c r="Q9" s="2">
        <v>7089867</v>
      </c>
      <c r="R9" s="2">
        <v>649412</v>
      </c>
      <c r="S9" s="2">
        <v>1950620085</v>
      </c>
      <c r="T9" s="2">
        <v>199364566</v>
      </c>
      <c r="U9" s="7">
        <v>275.1</v>
      </c>
      <c r="V9" s="7">
        <v>307</v>
      </c>
    </row>
    <row r="10" spans="1:22" ht="20.25" customHeight="1">
      <c r="A10" s="4"/>
      <c r="B10" s="13" t="s">
        <v>32</v>
      </c>
      <c r="C10" s="2">
        <v>23875016</v>
      </c>
      <c r="D10" s="2">
        <v>3611586</v>
      </c>
      <c r="E10" s="2">
        <v>4832400730</v>
      </c>
      <c r="F10" s="2">
        <v>703215122</v>
      </c>
      <c r="G10" s="4"/>
      <c r="H10" s="25" t="s">
        <v>32</v>
      </c>
      <c r="I10" s="2">
        <v>16980812</v>
      </c>
      <c r="J10" s="2">
        <v>2936703</v>
      </c>
      <c r="K10" s="2">
        <v>3320418007</v>
      </c>
      <c r="L10" s="2">
        <v>512066102</v>
      </c>
      <c r="M10" s="14">
        <f t="shared" si="0"/>
        <v>195.53941277955377</v>
      </c>
      <c r="N10" s="14">
        <f>L10/J10</f>
        <v>174.3676844406806</v>
      </c>
      <c r="O10" s="2"/>
      <c r="P10" s="13" t="s">
        <v>32</v>
      </c>
      <c r="Q10" s="2">
        <v>6894204</v>
      </c>
      <c r="R10" s="2">
        <v>674883</v>
      </c>
      <c r="S10" s="2">
        <v>1511982723</v>
      </c>
      <c r="T10" s="2">
        <v>191149020</v>
      </c>
      <c r="U10" s="7">
        <v>219.31215307815086</v>
      </c>
      <c r="V10" s="7">
        <v>283.2328270233507</v>
      </c>
    </row>
    <row r="11" spans="1:23" ht="20.25" customHeight="1">
      <c r="A11" s="2"/>
      <c r="B11" s="16" t="s">
        <v>36</v>
      </c>
      <c r="C11" s="18">
        <v>19442454</v>
      </c>
      <c r="D11" s="2">
        <v>2858308</v>
      </c>
      <c r="E11" s="2">
        <v>4012583103</v>
      </c>
      <c r="F11" s="2">
        <v>488185102</v>
      </c>
      <c r="G11" s="2"/>
      <c r="H11" s="25" t="s">
        <v>36</v>
      </c>
      <c r="I11" s="2">
        <v>13661296</v>
      </c>
      <c r="J11" s="2">
        <v>1920772</v>
      </c>
      <c r="K11" s="2">
        <v>2834790307</v>
      </c>
      <c r="L11" s="2">
        <v>326671000</v>
      </c>
      <c r="M11" s="14">
        <f t="shared" si="0"/>
        <v>207.5052254925155</v>
      </c>
      <c r="N11" s="14">
        <v>170.07276241011428</v>
      </c>
      <c r="O11" s="2"/>
      <c r="P11" s="13" t="s">
        <v>36</v>
      </c>
      <c r="Q11" s="2">
        <v>5781158</v>
      </c>
      <c r="R11" s="2">
        <v>937536</v>
      </c>
      <c r="S11" s="2">
        <v>1177792796</v>
      </c>
      <c r="T11" s="2">
        <v>161514102</v>
      </c>
      <c r="U11" s="14">
        <v>203.7295635234325</v>
      </c>
      <c r="V11" s="14">
        <v>172.27509343641205</v>
      </c>
      <c r="W11" s="1"/>
    </row>
    <row r="12" spans="1:23" ht="23.25" customHeight="1">
      <c r="A12" s="2"/>
      <c r="B12" s="16" t="s">
        <v>37</v>
      </c>
      <c r="C12" s="18">
        <v>18165257</v>
      </c>
      <c r="D12" s="2">
        <v>2274455</v>
      </c>
      <c r="E12" s="2">
        <v>4016159587</v>
      </c>
      <c r="F12" s="2">
        <v>486546068</v>
      </c>
      <c r="G12" s="2"/>
      <c r="H12" s="25" t="s">
        <v>37</v>
      </c>
      <c r="I12" s="2">
        <v>12958505</v>
      </c>
      <c r="J12" s="2">
        <v>1737079</v>
      </c>
      <c r="K12" s="2">
        <v>2852915749</v>
      </c>
      <c r="L12" s="2">
        <v>327810152</v>
      </c>
      <c r="M12" s="14">
        <v>220.1577843277446</v>
      </c>
      <c r="N12" s="14">
        <v>188.71343905487316</v>
      </c>
      <c r="O12" s="2"/>
      <c r="P12" s="13" t="s">
        <v>37</v>
      </c>
      <c r="Q12" s="2">
        <v>5206752</v>
      </c>
      <c r="R12" s="2">
        <v>537376</v>
      </c>
      <c r="S12" s="2">
        <v>1163243838</v>
      </c>
      <c r="T12" s="2">
        <v>158735916</v>
      </c>
      <c r="U12" s="14">
        <v>223.41064794328594</v>
      </c>
      <c r="V12" s="14">
        <v>295.3907803846841</v>
      </c>
      <c r="W12" s="1"/>
    </row>
    <row r="13" spans="1:23" ht="19.5" customHeight="1">
      <c r="A13" s="2"/>
      <c r="B13" s="16" t="s">
        <v>38</v>
      </c>
      <c r="C13" s="18">
        <v>17020812</v>
      </c>
      <c r="D13" s="2">
        <v>2163238</v>
      </c>
      <c r="E13" s="2">
        <v>3947904867</v>
      </c>
      <c r="F13" s="2">
        <v>494741570</v>
      </c>
      <c r="G13" s="2"/>
      <c r="H13" s="25" t="s">
        <v>38</v>
      </c>
      <c r="I13" s="2">
        <v>12342093</v>
      </c>
      <c r="J13" s="2">
        <v>1605543</v>
      </c>
      <c r="K13" s="2">
        <v>2775184852</v>
      </c>
      <c r="L13" s="2">
        <v>316453184</v>
      </c>
      <c r="M13" s="14">
        <v>224.85528605237377</v>
      </c>
      <c r="N13" s="14">
        <v>197.1004102661841</v>
      </c>
      <c r="O13" s="2"/>
      <c r="P13" s="13" t="s">
        <v>38</v>
      </c>
      <c r="Q13" s="2">
        <v>4678719</v>
      </c>
      <c r="R13" s="2">
        <v>557695</v>
      </c>
      <c r="S13" s="2">
        <v>1172720015</v>
      </c>
      <c r="T13" s="2">
        <v>178288385</v>
      </c>
      <c r="U13" s="14">
        <v>250.64980713738098</v>
      </c>
      <c r="V13" s="14">
        <v>319.68797460977777</v>
      </c>
      <c r="W13" s="1"/>
    </row>
    <row r="14" spans="1:23" ht="19.5" customHeight="1">
      <c r="A14" s="2"/>
      <c r="B14" s="16" t="s">
        <v>39</v>
      </c>
      <c r="C14" s="18">
        <v>16834225</v>
      </c>
      <c r="D14" s="2">
        <v>2253518</v>
      </c>
      <c r="E14" s="2">
        <v>3746234202</v>
      </c>
      <c r="F14" s="2">
        <v>472501878</v>
      </c>
      <c r="G14" s="2"/>
      <c r="H14" s="25" t="s">
        <v>39</v>
      </c>
      <c r="I14" s="2">
        <v>11528236</v>
      </c>
      <c r="J14" s="2">
        <v>1559179</v>
      </c>
      <c r="K14" s="2">
        <v>2674168275</v>
      </c>
      <c r="L14" s="2">
        <v>312180283</v>
      </c>
      <c r="M14" s="14">
        <v>231.96682259107118</v>
      </c>
      <c r="N14" s="14">
        <v>200.22093871197598</v>
      </c>
      <c r="O14" s="2"/>
      <c r="P14" s="13" t="s">
        <v>39</v>
      </c>
      <c r="Q14" s="2">
        <v>5305989</v>
      </c>
      <c r="R14" s="2">
        <v>694339</v>
      </c>
      <c r="S14" s="2">
        <v>1072065927</v>
      </c>
      <c r="T14" s="2">
        <v>160321595</v>
      </c>
      <c r="U14" s="14">
        <v>202.0482754487429</v>
      </c>
      <c r="V14" s="14">
        <v>230.89815637606415</v>
      </c>
      <c r="W14" s="1"/>
    </row>
    <row r="15" spans="1:23" ht="19.5" customHeight="1">
      <c r="A15" s="2"/>
      <c r="B15" s="16" t="s">
        <v>40</v>
      </c>
      <c r="C15" s="18">
        <v>15522106</v>
      </c>
      <c r="D15" s="2">
        <v>1837300</v>
      </c>
      <c r="E15" s="2">
        <v>3310727258</v>
      </c>
      <c r="F15" s="2">
        <v>391204938</v>
      </c>
      <c r="G15" s="2"/>
      <c r="H15" s="25" t="s">
        <v>40</v>
      </c>
      <c r="I15" s="2">
        <v>10256302</v>
      </c>
      <c r="J15" s="2">
        <v>1290308</v>
      </c>
      <c r="K15" s="2">
        <v>2352201011</v>
      </c>
      <c r="L15" s="2">
        <v>251707951</v>
      </c>
      <c r="M15" s="14">
        <f t="shared" si="0"/>
        <v>229.3420192775135</v>
      </c>
      <c r="N15" s="14">
        <f>L15/J15</f>
        <v>195.07586638229012</v>
      </c>
      <c r="O15" s="2"/>
      <c r="P15" s="13" t="s">
        <v>40</v>
      </c>
      <c r="Q15" s="2">
        <v>5265804</v>
      </c>
      <c r="R15" s="2">
        <v>546992</v>
      </c>
      <c r="S15" s="2">
        <v>958526247</v>
      </c>
      <c r="T15" s="2">
        <v>139496987</v>
      </c>
      <c r="U15" s="14">
        <f aca="true" t="shared" si="1" ref="U15:V30">S15/Q15</f>
        <v>182.02847029627384</v>
      </c>
      <c r="V15" s="14">
        <f t="shared" si="1"/>
        <v>255.0256438851025</v>
      </c>
      <c r="W15" s="1"/>
    </row>
    <row r="16" spans="1:23" ht="19.5" customHeight="1">
      <c r="A16" s="2"/>
      <c r="B16" s="16" t="s">
        <v>42</v>
      </c>
      <c r="C16" s="6">
        <v>13839349</v>
      </c>
      <c r="D16" s="2">
        <v>1445127</v>
      </c>
      <c r="E16" s="2">
        <v>3342672026</v>
      </c>
      <c r="F16" s="2">
        <v>350873155</v>
      </c>
      <c r="G16" s="2"/>
      <c r="H16" s="16" t="s">
        <v>42</v>
      </c>
      <c r="I16" s="6">
        <v>9778524</v>
      </c>
      <c r="J16" s="2">
        <v>1121393</v>
      </c>
      <c r="K16" s="2">
        <v>2425784368</v>
      </c>
      <c r="L16" s="2">
        <v>244457664</v>
      </c>
      <c r="M16" s="14">
        <f t="shared" si="0"/>
        <v>248.07265063725364</v>
      </c>
      <c r="N16" s="14">
        <f>L16/J16</f>
        <v>217.99464059433222</v>
      </c>
      <c r="O16" s="2"/>
      <c r="P16" s="16" t="s">
        <v>42</v>
      </c>
      <c r="Q16" s="6">
        <v>4060825</v>
      </c>
      <c r="R16" s="2">
        <v>323734</v>
      </c>
      <c r="S16" s="2">
        <v>916887658</v>
      </c>
      <c r="T16" s="2">
        <v>106395491</v>
      </c>
      <c r="U16" s="14">
        <f t="shared" si="1"/>
        <v>225.7885178504368</v>
      </c>
      <c r="V16" s="14">
        <f t="shared" si="1"/>
        <v>328.6509634452977</v>
      </c>
      <c r="W16" s="1"/>
    </row>
    <row r="17" spans="1:23" ht="23.25" customHeight="1">
      <c r="A17" s="2"/>
      <c r="B17" s="16" t="s">
        <v>48</v>
      </c>
      <c r="C17" s="6">
        <v>13027609</v>
      </c>
      <c r="D17" s="2">
        <v>1594219</v>
      </c>
      <c r="E17" s="2">
        <v>3126920415</v>
      </c>
      <c r="F17" s="2">
        <v>352686627</v>
      </c>
      <c r="G17" s="2"/>
      <c r="H17" s="16" t="s">
        <v>48</v>
      </c>
      <c r="I17" s="6">
        <v>9090395</v>
      </c>
      <c r="J17" s="2">
        <v>1109574</v>
      </c>
      <c r="K17" s="2">
        <v>2196854125</v>
      </c>
      <c r="L17" s="2">
        <v>227959060</v>
      </c>
      <c r="M17" s="14">
        <v>241.7</v>
      </c>
      <c r="N17" s="14">
        <v>205.4</v>
      </c>
      <c r="O17" s="2"/>
      <c r="P17" s="16" t="s">
        <v>48</v>
      </c>
      <c r="Q17" s="6">
        <v>3937214</v>
      </c>
      <c r="R17" s="2">
        <v>484645</v>
      </c>
      <c r="S17" s="2">
        <v>930066290</v>
      </c>
      <c r="T17" s="2">
        <v>124727567</v>
      </c>
      <c r="U17" s="14">
        <v>236.2</v>
      </c>
      <c r="V17" s="14">
        <v>257.4</v>
      </c>
      <c r="W17" s="1"/>
    </row>
    <row r="18" spans="1:23" ht="23.25" customHeight="1">
      <c r="A18" s="2"/>
      <c r="B18" s="13" t="s">
        <v>53</v>
      </c>
      <c r="C18" s="2">
        <f>SUM(C20:C31)</f>
        <v>12796607</v>
      </c>
      <c r="D18" s="2">
        <f>SUM(D20:D31)</f>
        <v>1503611</v>
      </c>
      <c r="E18" s="2">
        <f>SUM(E20:E31)</f>
        <v>3470054131</v>
      </c>
      <c r="F18" s="2">
        <f>SUM(F20:F31)</f>
        <v>325937810</v>
      </c>
      <c r="G18" s="2"/>
      <c r="H18" s="13" t="s">
        <v>53</v>
      </c>
      <c r="I18" s="2">
        <f>SUM(I20:I31)</f>
        <v>8315093</v>
      </c>
      <c r="J18" s="2">
        <f>SUM(J20:J31)</f>
        <v>1028754</v>
      </c>
      <c r="K18" s="2">
        <f>SUM(K20:K31)</f>
        <v>1960276946</v>
      </c>
      <c r="L18" s="2">
        <f>SUM(L20:L31)</f>
        <v>201666772</v>
      </c>
      <c r="M18" s="14">
        <f t="shared" si="0"/>
        <v>235.74925091036263</v>
      </c>
      <c r="N18" s="14">
        <f>L18/J18</f>
        <v>196.03012187558932</v>
      </c>
      <c r="O18" s="2"/>
      <c r="P18" s="13" t="s">
        <v>53</v>
      </c>
      <c r="Q18" s="2">
        <f>SUM(Q20:Q31)</f>
        <v>3657527</v>
      </c>
      <c r="R18" s="2">
        <f>SUM(R20:R31)</f>
        <v>474857</v>
      </c>
      <c r="S18" s="2">
        <f>SUM(S20:S31)</f>
        <v>854302018</v>
      </c>
      <c r="T18" s="2">
        <f>SUM(T20:T31)</f>
        <v>124271038</v>
      </c>
      <c r="U18" s="14">
        <f t="shared" si="1"/>
        <v>233.5736736871662</v>
      </c>
      <c r="V18" s="14">
        <f t="shared" si="1"/>
        <v>261.7020239777449</v>
      </c>
      <c r="W18" s="1"/>
    </row>
    <row r="19" spans="1:23" ht="15" customHeight="1">
      <c r="A19" s="1"/>
      <c r="B19" s="26"/>
      <c r="C19" s="32"/>
      <c r="D19" s="1"/>
      <c r="E19" s="1"/>
      <c r="F19" s="1"/>
      <c r="G19" s="1"/>
      <c r="H19" s="26"/>
      <c r="I19" s="32"/>
      <c r="J19" s="1"/>
      <c r="K19" s="1"/>
      <c r="L19" s="1"/>
      <c r="M19" s="14"/>
      <c r="N19" s="14"/>
      <c r="O19" s="1"/>
      <c r="P19" s="26"/>
      <c r="Q19" s="32"/>
      <c r="R19" s="1"/>
      <c r="S19" s="1"/>
      <c r="T19" s="1"/>
      <c r="U19" s="14"/>
      <c r="V19" s="14"/>
      <c r="W19" s="1"/>
    </row>
    <row r="20" spans="1:23" ht="19.5" customHeight="1">
      <c r="A20" s="2"/>
      <c r="B20" s="27" t="s">
        <v>33</v>
      </c>
      <c r="C20" s="33">
        <v>965619</v>
      </c>
      <c r="D20" s="30">
        <v>66094</v>
      </c>
      <c r="E20" s="30">
        <v>266509092</v>
      </c>
      <c r="F20" s="1">
        <v>21130076</v>
      </c>
      <c r="G20" s="2"/>
      <c r="H20" s="27" t="s">
        <v>33</v>
      </c>
      <c r="I20" s="36">
        <v>553808</v>
      </c>
      <c r="J20" s="31">
        <v>56232</v>
      </c>
      <c r="K20" s="31">
        <v>142612988</v>
      </c>
      <c r="L20" s="31">
        <v>9684479</v>
      </c>
      <c r="M20" s="14">
        <f t="shared" si="0"/>
        <v>257.51341259064515</v>
      </c>
      <c r="N20" s="14">
        <f aca="true" t="shared" si="2" ref="N20:N31">L20/J20</f>
        <v>172.22362711623276</v>
      </c>
      <c r="O20" s="2"/>
      <c r="P20" s="27" t="s">
        <v>21</v>
      </c>
      <c r="Q20" s="39">
        <v>351723</v>
      </c>
      <c r="R20" s="31">
        <v>9862</v>
      </c>
      <c r="S20" s="31">
        <v>71653730</v>
      </c>
      <c r="T20" s="31">
        <v>11445597</v>
      </c>
      <c r="U20" s="14">
        <f t="shared" si="1"/>
        <v>203.72204831643083</v>
      </c>
      <c r="V20" s="14">
        <f t="shared" si="1"/>
        <v>1160.5756438856215</v>
      </c>
      <c r="W20" s="1"/>
    </row>
    <row r="21" spans="1:23" ht="19.5" customHeight="1">
      <c r="A21" s="2"/>
      <c r="B21" s="27" t="s">
        <v>22</v>
      </c>
      <c r="C21" s="33">
        <v>886360</v>
      </c>
      <c r="D21" s="30">
        <v>66458</v>
      </c>
      <c r="E21" s="30">
        <v>282962827</v>
      </c>
      <c r="F21" s="1">
        <v>21736623</v>
      </c>
      <c r="G21" s="2"/>
      <c r="H21" s="27" t="s">
        <v>22</v>
      </c>
      <c r="I21" s="36">
        <v>601170</v>
      </c>
      <c r="J21" s="31">
        <v>58715</v>
      </c>
      <c r="K21" s="31">
        <v>162459403</v>
      </c>
      <c r="L21" s="31">
        <v>12216411</v>
      </c>
      <c r="M21" s="14">
        <f t="shared" si="0"/>
        <v>270.23870618959694</v>
      </c>
      <c r="N21" s="14">
        <f t="shared" si="2"/>
        <v>208.06286298220218</v>
      </c>
      <c r="O21" s="2"/>
      <c r="P21" s="27" t="s">
        <v>22</v>
      </c>
      <c r="Q21" s="39">
        <v>214910</v>
      </c>
      <c r="R21" s="31">
        <v>7743</v>
      </c>
      <c r="S21" s="31">
        <v>69655636</v>
      </c>
      <c r="T21" s="31">
        <v>9520212</v>
      </c>
      <c r="U21" s="14">
        <f t="shared" si="1"/>
        <v>324.1153785305477</v>
      </c>
      <c r="V21" s="14">
        <f t="shared" si="1"/>
        <v>1229.524990313832</v>
      </c>
      <c r="W21" s="1"/>
    </row>
    <row r="22" spans="1:23" ht="19.5" customHeight="1">
      <c r="A22" s="2"/>
      <c r="B22" s="27" t="s">
        <v>23</v>
      </c>
      <c r="C22" s="33">
        <v>878201</v>
      </c>
      <c r="D22" s="30">
        <v>72540</v>
      </c>
      <c r="E22" s="30">
        <v>297976878</v>
      </c>
      <c r="F22" s="1">
        <v>30767855</v>
      </c>
      <c r="G22" s="2"/>
      <c r="H22" s="27" t="s">
        <v>23</v>
      </c>
      <c r="I22" s="36">
        <v>614805</v>
      </c>
      <c r="J22" s="31">
        <v>60947</v>
      </c>
      <c r="K22" s="31">
        <v>173339058</v>
      </c>
      <c r="L22" s="31">
        <v>17903792</v>
      </c>
      <c r="M22" s="14">
        <f t="shared" si="0"/>
        <v>281.94152292190205</v>
      </c>
      <c r="N22" s="14">
        <f t="shared" si="2"/>
        <v>293.76002100185406</v>
      </c>
      <c r="O22" s="2"/>
      <c r="P22" s="27" t="s">
        <v>23</v>
      </c>
      <c r="Q22" s="39">
        <v>183718</v>
      </c>
      <c r="R22" s="31">
        <v>11593</v>
      </c>
      <c r="S22" s="31">
        <v>64876196</v>
      </c>
      <c r="T22" s="31">
        <v>12864063</v>
      </c>
      <c r="U22" s="14">
        <f t="shared" si="1"/>
        <v>353.1292306687423</v>
      </c>
      <c r="V22" s="14">
        <f t="shared" si="1"/>
        <v>1109.640558957992</v>
      </c>
      <c r="W22" s="1"/>
    </row>
    <row r="23" spans="1:23" ht="19.5" customHeight="1">
      <c r="A23" s="2"/>
      <c r="B23" s="27" t="s">
        <v>24</v>
      </c>
      <c r="C23" s="33">
        <v>914506</v>
      </c>
      <c r="D23" s="30">
        <v>85526</v>
      </c>
      <c r="E23" s="30">
        <v>265995991</v>
      </c>
      <c r="F23" s="1">
        <v>24118497</v>
      </c>
      <c r="G23" s="2"/>
      <c r="H23" s="27" t="s">
        <v>24</v>
      </c>
      <c r="I23" s="36">
        <v>703123</v>
      </c>
      <c r="J23" s="31">
        <v>74434</v>
      </c>
      <c r="K23" s="31">
        <v>169240657</v>
      </c>
      <c r="L23" s="31">
        <v>15829028</v>
      </c>
      <c r="M23" s="14">
        <f t="shared" si="0"/>
        <v>240.6985079424226</v>
      </c>
      <c r="N23" s="14">
        <f t="shared" si="2"/>
        <v>212.65857000832952</v>
      </c>
      <c r="O23" s="2"/>
      <c r="P23" s="27" t="s">
        <v>24</v>
      </c>
      <c r="Q23" s="39">
        <v>143628</v>
      </c>
      <c r="R23" s="31">
        <v>11092</v>
      </c>
      <c r="S23" s="31">
        <v>43596358</v>
      </c>
      <c r="T23" s="31">
        <v>8289469</v>
      </c>
      <c r="U23" s="14">
        <f t="shared" si="1"/>
        <v>303.53662238560725</v>
      </c>
      <c r="V23" s="14">
        <f t="shared" si="1"/>
        <v>747.3376307248467</v>
      </c>
      <c r="W23" s="1"/>
    </row>
    <row r="24" spans="1:23" ht="19.5" customHeight="1">
      <c r="A24" s="2"/>
      <c r="B24" s="27" t="s">
        <v>25</v>
      </c>
      <c r="C24" s="33">
        <v>1145582</v>
      </c>
      <c r="D24" s="30">
        <v>110145</v>
      </c>
      <c r="E24" s="30">
        <v>274384263</v>
      </c>
      <c r="F24" s="1">
        <v>23218654</v>
      </c>
      <c r="G24" s="2"/>
      <c r="H24" s="27" t="s">
        <v>25</v>
      </c>
      <c r="I24" s="36">
        <v>958081</v>
      </c>
      <c r="J24" s="31">
        <v>107842</v>
      </c>
      <c r="K24" s="31">
        <v>187454935</v>
      </c>
      <c r="L24" s="31">
        <v>21438280</v>
      </c>
      <c r="M24" s="14">
        <f t="shared" si="0"/>
        <v>195.65666681627127</v>
      </c>
      <c r="N24" s="14">
        <f t="shared" si="2"/>
        <v>198.7934200033382</v>
      </c>
      <c r="O24" s="2"/>
      <c r="P24" s="27" t="s">
        <v>25</v>
      </c>
      <c r="Q24" s="39">
        <v>126899</v>
      </c>
      <c r="R24" s="31">
        <v>2303</v>
      </c>
      <c r="S24" s="31">
        <v>35712525</v>
      </c>
      <c r="T24" s="31">
        <v>1780374</v>
      </c>
      <c r="U24" s="14">
        <f t="shared" si="1"/>
        <v>281.42479452162746</v>
      </c>
      <c r="V24" s="14">
        <f t="shared" si="1"/>
        <v>773.0673035171516</v>
      </c>
      <c r="W24" s="1"/>
    </row>
    <row r="25" spans="1:23" ht="19.5" customHeight="1">
      <c r="A25" s="2"/>
      <c r="B25" s="27" t="s">
        <v>26</v>
      </c>
      <c r="C25" s="33">
        <v>999658</v>
      </c>
      <c r="D25" s="30">
        <v>101193</v>
      </c>
      <c r="E25" s="30">
        <v>264557612</v>
      </c>
      <c r="F25" s="1">
        <v>19287450</v>
      </c>
      <c r="G25" s="2"/>
      <c r="H25" s="27" t="s">
        <v>26</v>
      </c>
      <c r="I25" s="36">
        <v>735426</v>
      </c>
      <c r="J25" s="31">
        <v>101031</v>
      </c>
      <c r="K25" s="31">
        <v>169474413</v>
      </c>
      <c r="L25" s="31">
        <v>19229070</v>
      </c>
      <c r="M25" s="14">
        <f t="shared" si="0"/>
        <v>230.44386926760816</v>
      </c>
      <c r="N25" s="14">
        <f t="shared" si="2"/>
        <v>190.32841405113282</v>
      </c>
      <c r="O25" s="2"/>
      <c r="P25" s="27" t="s">
        <v>26</v>
      </c>
      <c r="Q25" s="39">
        <v>192339</v>
      </c>
      <c r="R25" s="31">
        <v>162</v>
      </c>
      <c r="S25" s="31">
        <v>44567607</v>
      </c>
      <c r="T25" s="31">
        <v>58380</v>
      </c>
      <c r="U25" s="14">
        <f t="shared" si="1"/>
        <v>231.71383338792444</v>
      </c>
      <c r="V25" s="14">
        <f t="shared" si="1"/>
        <v>360.3703703703704</v>
      </c>
      <c r="W25" s="1"/>
    </row>
    <row r="26" spans="1:23" ht="19.5" customHeight="1">
      <c r="A26" s="2"/>
      <c r="B26" s="27" t="s">
        <v>27</v>
      </c>
      <c r="C26" s="33">
        <v>952344</v>
      </c>
      <c r="D26" s="30">
        <v>121472</v>
      </c>
      <c r="E26" s="30">
        <v>259264715</v>
      </c>
      <c r="F26" s="1">
        <v>22901234</v>
      </c>
      <c r="G26" s="2"/>
      <c r="H26" s="27" t="s">
        <v>27</v>
      </c>
      <c r="I26" s="36">
        <v>588412</v>
      </c>
      <c r="J26" s="31">
        <v>112315</v>
      </c>
      <c r="K26" s="31">
        <v>139969112</v>
      </c>
      <c r="L26" s="31">
        <v>21935979</v>
      </c>
      <c r="M26" s="14">
        <f t="shared" si="0"/>
        <v>237.87603243985507</v>
      </c>
      <c r="N26" s="14">
        <f t="shared" si="2"/>
        <v>195.30765258424967</v>
      </c>
      <c r="O26" s="2"/>
      <c r="P26" s="27" t="s">
        <v>27</v>
      </c>
      <c r="Q26" s="39">
        <v>294208</v>
      </c>
      <c r="R26" s="31">
        <v>9157</v>
      </c>
      <c r="S26" s="31">
        <v>61816740</v>
      </c>
      <c r="T26" s="31">
        <v>965255</v>
      </c>
      <c r="U26" s="14">
        <f t="shared" si="1"/>
        <v>210.1123694800957</v>
      </c>
      <c r="V26" s="14">
        <f t="shared" si="1"/>
        <v>105.41170689090313</v>
      </c>
      <c r="W26" s="1"/>
    </row>
    <row r="27" spans="1:23" ht="19.5" customHeight="1">
      <c r="A27" s="2"/>
      <c r="B27" s="27" t="s">
        <v>28</v>
      </c>
      <c r="C27" s="33">
        <v>1076303</v>
      </c>
      <c r="D27" s="30">
        <v>152938</v>
      </c>
      <c r="E27" s="30">
        <v>287705137</v>
      </c>
      <c r="F27" s="1">
        <v>26575643</v>
      </c>
      <c r="G27" s="2"/>
      <c r="H27" s="27" t="s">
        <v>28</v>
      </c>
      <c r="I27" s="36">
        <v>742825</v>
      </c>
      <c r="J27" s="31">
        <v>109293</v>
      </c>
      <c r="K27" s="31">
        <v>161924142</v>
      </c>
      <c r="L27" s="31">
        <v>17301195</v>
      </c>
      <c r="M27" s="14">
        <f t="shared" si="0"/>
        <v>217.98423854878337</v>
      </c>
      <c r="N27" s="14">
        <f t="shared" si="2"/>
        <v>158.3010348329719</v>
      </c>
      <c r="O27" s="2"/>
      <c r="P27" s="27" t="s">
        <v>28</v>
      </c>
      <c r="Q27" s="39">
        <v>272885</v>
      </c>
      <c r="R27" s="31">
        <v>43645</v>
      </c>
      <c r="S27" s="31">
        <v>79826030</v>
      </c>
      <c r="T27" s="31">
        <v>9274448</v>
      </c>
      <c r="U27" s="14">
        <f t="shared" si="1"/>
        <v>292.5262656430364</v>
      </c>
      <c r="V27" s="14">
        <f t="shared" si="1"/>
        <v>212.497376560889</v>
      </c>
      <c r="W27" s="1"/>
    </row>
    <row r="28" spans="1:23" ht="19.5" customHeight="1">
      <c r="A28" s="2"/>
      <c r="B28" s="27" t="s">
        <v>29</v>
      </c>
      <c r="C28" s="33">
        <v>1161071</v>
      </c>
      <c r="D28" s="30">
        <v>235930</v>
      </c>
      <c r="E28" s="30">
        <v>319784699</v>
      </c>
      <c r="F28" s="1">
        <v>42640232</v>
      </c>
      <c r="G28" s="2"/>
      <c r="H28" s="27" t="s">
        <v>29</v>
      </c>
      <c r="I28" s="36">
        <v>703499</v>
      </c>
      <c r="J28" s="31">
        <v>90226</v>
      </c>
      <c r="K28" s="31">
        <v>175272466</v>
      </c>
      <c r="L28" s="31">
        <v>18078528</v>
      </c>
      <c r="M28" s="14">
        <f t="shared" si="0"/>
        <v>249.14387369420567</v>
      </c>
      <c r="N28" s="14">
        <f t="shared" si="2"/>
        <v>200.3693835479795</v>
      </c>
      <c r="O28" s="2"/>
      <c r="P28" s="27" t="s">
        <v>29</v>
      </c>
      <c r="Q28" s="39">
        <v>394772</v>
      </c>
      <c r="R28" s="31">
        <v>145704</v>
      </c>
      <c r="S28" s="31">
        <v>101563614</v>
      </c>
      <c r="T28" s="31">
        <v>24561704</v>
      </c>
      <c r="U28" s="14">
        <f t="shared" si="1"/>
        <v>257.27157447843314</v>
      </c>
      <c r="V28" s="14">
        <f t="shared" si="1"/>
        <v>168.5726129687586</v>
      </c>
      <c r="W28" s="1"/>
    </row>
    <row r="29" spans="1:23" ht="19.5" customHeight="1">
      <c r="A29" s="2"/>
      <c r="B29" s="27" t="s">
        <v>30</v>
      </c>
      <c r="C29" s="33">
        <v>1207014</v>
      </c>
      <c r="D29" s="30">
        <v>192518</v>
      </c>
      <c r="E29" s="30">
        <v>318441623</v>
      </c>
      <c r="F29" s="1">
        <v>43435281</v>
      </c>
      <c r="G29" s="2"/>
      <c r="H29" s="27" t="s">
        <v>30</v>
      </c>
      <c r="I29" s="36">
        <v>711310</v>
      </c>
      <c r="J29" s="31">
        <v>102424</v>
      </c>
      <c r="K29" s="31">
        <v>177227820</v>
      </c>
      <c r="L29" s="31">
        <v>23684048</v>
      </c>
      <c r="M29" s="14">
        <f t="shared" si="0"/>
        <v>249.15693579451997</v>
      </c>
      <c r="N29" s="14">
        <f t="shared" si="2"/>
        <v>231.23533546824962</v>
      </c>
      <c r="O29" s="2"/>
      <c r="P29" s="27" t="s">
        <v>30</v>
      </c>
      <c r="Q29" s="39">
        <v>422805</v>
      </c>
      <c r="R29" s="31">
        <v>90094</v>
      </c>
      <c r="S29" s="31">
        <v>90050085</v>
      </c>
      <c r="T29" s="31">
        <v>19751233</v>
      </c>
      <c r="U29" s="14">
        <f t="shared" si="1"/>
        <v>212.98254514492496</v>
      </c>
      <c r="V29" s="14">
        <f t="shared" si="1"/>
        <v>219.22917175394588</v>
      </c>
      <c r="W29" s="1"/>
    </row>
    <row r="30" spans="1:23" ht="19.5" customHeight="1">
      <c r="A30" s="2"/>
      <c r="B30" s="27" t="s">
        <v>31</v>
      </c>
      <c r="C30" s="33">
        <v>1266928</v>
      </c>
      <c r="D30" s="30">
        <v>183340</v>
      </c>
      <c r="E30" s="30">
        <v>285253264</v>
      </c>
      <c r="F30" s="1">
        <v>30409935</v>
      </c>
      <c r="G30" s="2"/>
      <c r="H30" s="27" t="s">
        <v>31</v>
      </c>
      <c r="I30" s="36">
        <v>713598</v>
      </c>
      <c r="J30" s="31">
        <v>91933</v>
      </c>
      <c r="K30" s="31">
        <v>146402100</v>
      </c>
      <c r="L30" s="31">
        <v>15023347</v>
      </c>
      <c r="M30" s="14">
        <f t="shared" si="0"/>
        <v>205.1604684990709</v>
      </c>
      <c r="N30" s="14">
        <f t="shared" si="2"/>
        <v>163.41625966736646</v>
      </c>
      <c r="O30" s="2"/>
      <c r="P30" s="27" t="s">
        <v>31</v>
      </c>
      <c r="Q30" s="39">
        <v>484444</v>
      </c>
      <c r="R30" s="31">
        <v>91407</v>
      </c>
      <c r="S30" s="31">
        <v>87111974</v>
      </c>
      <c r="T30" s="31">
        <v>15386588</v>
      </c>
      <c r="U30" s="14">
        <f t="shared" si="1"/>
        <v>179.8184599251926</v>
      </c>
      <c r="V30" s="14">
        <f t="shared" si="1"/>
        <v>168.33052173247125</v>
      </c>
      <c r="W30" s="1"/>
    </row>
    <row r="31" spans="1:23" ht="19.5" customHeight="1">
      <c r="A31" s="3"/>
      <c r="B31" s="10" t="s">
        <v>32</v>
      </c>
      <c r="C31" s="34">
        <v>1343021</v>
      </c>
      <c r="D31" s="35">
        <v>115457</v>
      </c>
      <c r="E31" s="35">
        <v>347218030</v>
      </c>
      <c r="F31" s="35">
        <v>19716330</v>
      </c>
      <c r="G31" s="3"/>
      <c r="H31" s="10" t="s">
        <v>49</v>
      </c>
      <c r="I31" s="37">
        <v>689036</v>
      </c>
      <c r="J31" s="38">
        <v>63362</v>
      </c>
      <c r="K31" s="38">
        <v>154899852</v>
      </c>
      <c r="L31" s="38">
        <v>9342615</v>
      </c>
      <c r="M31" s="41">
        <f t="shared" si="0"/>
        <v>224.80661678054557</v>
      </c>
      <c r="N31" s="41">
        <f t="shared" si="2"/>
        <v>147.44823395726144</v>
      </c>
      <c r="O31" s="3"/>
      <c r="P31" s="10" t="s">
        <v>32</v>
      </c>
      <c r="Q31" s="40">
        <v>575196</v>
      </c>
      <c r="R31" s="38">
        <v>52095</v>
      </c>
      <c r="S31" s="38">
        <v>103871523</v>
      </c>
      <c r="T31" s="38">
        <v>10373715</v>
      </c>
      <c r="U31" s="41">
        <f>S31/Q31</f>
        <v>180.5845711722613</v>
      </c>
      <c r="V31" s="41">
        <f>T31/R31</f>
        <v>199.13072271811114</v>
      </c>
      <c r="W31" s="17"/>
    </row>
    <row r="32" spans="8:22" ht="20.25" customHeight="1">
      <c r="H32" s="29"/>
      <c r="N32" s="19"/>
      <c r="O32" s="1"/>
      <c r="V32" s="19" t="s">
        <v>41</v>
      </c>
    </row>
    <row r="33" spans="3:16" ht="20.25" customHeight="1">
      <c r="C33" s="15"/>
      <c r="H33" s="9"/>
      <c r="P33" s="9" t="s">
        <v>45</v>
      </c>
    </row>
    <row r="34" ht="15.75" customHeight="1">
      <c r="C34" s="15"/>
    </row>
  </sheetData>
  <sheetProtection/>
  <printOptions/>
  <pageMargins left="0.6692913385826772" right="0.5118110236220472" top="0.3937007874015748" bottom="0.3937007874015748" header="0.5118110236220472" footer="0.5118110236220472"/>
  <pageSetup horizontalDpi="300" verticalDpi="300" orientation="landscape" paperSize="9" scale="83" r:id="rId1"/>
  <colBreaks count="2" manualBreakCount="2">
    <brk id="6" min="1" max="30" man="1"/>
    <brk id="14" min="1" max="30" man="1"/>
  </colBreaks>
  <ignoredErrors>
    <ignoredError sqref="B21:B31 P21:P31 B9:B10 H9:H18 H21:H31 P11:P18 B11:B18 P9:P10" numberStoredAsText="1"/>
    <ignoredError sqref="U15:V15 M15:N15 M18:N18 U18:V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2013-12-20T06:27:52Z</cp:lastPrinted>
  <dcterms:created xsi:type="dcterms:W3CDTF">1997-04-01T02:47:46Z</dcterms:created>
  <dcterms:modified xsi:type="dcterms:W3CDTF">2014-02-05T00:02:27Z</dcterms:modified>
  <cp:category/>
  <cp:version/>
  <cp:contentType/>
  <cp:contentStatus/>
</cp:coreProperties>
</file>