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activeTab="0"/>
  </bookViews>
  <sheets>
    <sheet name="A" sheetId="1" r:id="rId1"/>
  </sheets>
  <definedNames>
    <definedName name="_Fill" hidden="1">'A'!$Q$7:$Q$50</definedName>
    <definedName name="_xlnm.Print_Area" localSheetId="0">'A'!$A$2:$AI$57</definedName>
  </definedNames>
  <calcPr fullCalcOnLoad="1"/>
</workbook>
</file>

<file path=xl/sharedStrings.xml><?xml version="1.0" encoding="utf-8"?>
<sst xmlns="http://schemas.openxmlformats.org/spreadsheetml/2006/main" count="214" uniqueCount="74">
  <si>
    <t>***  H0316  ***</t>
  </si>
  <si>
    <t>　　　　　　　　　　　　　　　　（単位：人）</t>
  </si>
  <si>
    <t>　　　区　　　　　　　分</t>
  </si>
  <si>
    <t xml:space="preserve"> 　　昭　和　４　０　年</t>
  </si>
  <si>
    <t xml:space="preserve"> 　　昭　和　４　５　年</t>
  </si>
  <si>
    <t xml:space="preserve"> 　　昭　和　５　０　年</t>
  </si>
  <si>
    <t xml:space="preserve"> 　　昭　和　５　５　年</t>
  </si>
  <si>
    <t>　　　　区　　　　　　　分</t>
  </si>
  <si>
    <t>計</t>
  </si>
  <si>
    <t>就 業 者</t>
  </si>
  <si>
    <t>通 学 者</t>
  </si>
  <si>
    <t>美濃加茂市で従業・通学の者　</t>
  </si>
  <si>
    <t>　市内に常住する者　</t>
  </si>
  <si>
    <t>　県内他市町村に常住する者　</t>
  </si>
  <si>
    <t>　　　岐　　阜　　市</t>
  </si>
  <si>
    <t>　　　大　　垣　　市</t>
  </si>
  <si>
    <t>－</t>
  </si>
  <si>
    <t>　　　多　治　見　市</t>
  </si>
  <si>
    <t>　　　関　　　　　市</t>
  </si>
  <si>
    <t>　　　中　津　川　市</t>
  </si>
  <si>
    <t>　　　美　　濃　　市</t>
  </si>
  <si>
    <t>　　　瑞　　浪　　市</t>
  </si>
  <si>
    <t>　　　恵　　那　　市</t>
  </si>
  <si>
    <t>　　　土　　岐　　市</t>
  </si>
  <si>
    <t>　　　各　務　原　市</t>
  </si>
  <si>
    <t>　　　可　　児　　市</t>
  </si>
  <si>
    <t>　　　岐　　南　　町</t>
  </si>
  <si>
    <t>　　　武　　儀　　町</t>
  </si>
  <si>
    <t>　　　八　　幡　　町</t>
  </si>
  <si>
    <t>　　　美　　並　　村</t>
  </si>
  <si>
    <t>　　　坂　　祝　　町</t>
  </si>
  <si>
    <t>　　　富　　加　　町</t>
  </si>
  <si>
    <t>　　　川　　辺　　町</t>
  </si>
  <si>
    <t>　　　七　　宗　　町</t>
  </si>
  <si>
    <t>　　　八　百　津　町</t>
  </si>
  <si>
    <t>　　　白　　川　　町</t>
  </si>
  <si>
    <t>　　　御　　嵩　　町</t>
  </si>
  <si>
    <t>　　　兼　　山　　町</t>
  </si>
  <si>
    <t>　　　金　　山　　町</t>
  </si>
  <si>
    <t>　　　その他の市町村</t>
  </si>
  <si>
    <t>　他県に常住する者　</t>
  </si>
  <si>
    <t>　　　愛　　知　　県</t>
  </si>
  <si>
    <t>　　　　　名　古　屋　市</t>
  </si>
  <si>
    <t>･･･</t>
  </si>
  <si>
    <t>　　　　　一　　宮　　市</t>
  </si>
  <si>
    <t>　　　　　春　日　井　市</t>
  </si>
  <si>
    <t>　　　　　犬　　山　　市</t>
  </si>
  <si>
    <t>　　　　　江　　南　　市</t>
  </si>
  <si>
    <t>　　　　　小　　牧　　市</t>
  </si>
  <si>
    <t>　　　　　その他の市町村</t>
  </si>
  <si>
    <t>　　　そ の 他 の 県</t>
  </si>
  <si>
    <t>資料：国勢調査、各年10月1日現在</t>
  </si>
  <si>
    <t>　　　　第３－１６表　従業地・通学地による常住市町村別１５歳以上就業者数及び通学者数</t>
  </si>
  <si>
    <t>　　　羽　　島　　市</t>
  </si>
  <si>
    <t>　　　山　　県　　市</t>
  </si>
  <si>
    <t>　　　瑞　　穂　　市</t>
  </si>
  <si>
    <t>　　　本　　巣　　市</t>
  </si>
  <si>
    <t>　　　郡　　上　　市</t>
  </si>
  <si>
    <t>　　　下　　呂　　市</t>
  </si>
  <si>
    <t>　　　笠　　松　　町</t>
  </si>
  <si>
    <t>　　　柳　　津　　町</t>
  </si>
  <si>
    <t>　　　北　　方　　町</t>
  </si>
  <si>
    <t>　　　東　白　川　村</t>
  </si>
  <si>
    <t>　　　笠　　原　　町</t>
  </si>
  <si>
    <t xml:space="preserve"> 　　平  成　　７   年</t>
  </si>
  <si>
    <t xml:space="preserve"> 　　平  成　　１２  年</t>
  </si>
  <si>
    <t xml:space="preserve"> 　　　　平  成　　１７  年</t>
  </si>
  <si>
    <t>　　　第３－１６表　従業地・通学地による常住市町村別１５歳以上就業者数及び通学者数（つづき）</t>
  </si>
  <si>
    <t xml:space="preserve"> 　　　　平  成　　２２  年</t>
  </si>
  <si>
    <t>　　　高　　山　　市</t>
  </si>
  <si>
    <t>　　　海　　津　　市</t>
  </si>
  <si>
    <t>　　　　　扶　　桑　　町</t>
  </si>
  <si>
    <t>　　　その他の市町村</t>
  </si>
  <si>
    <t>　　　第３－１６表　従業地・通学地による常住市町村別１５歳以上就業者数及び通学者数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</si>
</sst>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12" xfId="0" applyBorder="1" applyAlignment="1">
      <alignment horizontal="right"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0" fillId="0" borderId="17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17" xfId="0" applyFill="1" applyBorder="1" applyAlignment="1">
      <alignment horizontal="right"/>
    </xf>
    <xf numFmtId="37" fontId="0" fillId="0" borderId="0" xfId="0" applyFill="1" applyBorder="1" applyAlignment="1" applyProtection="1">
      <alignment horizontal="right"/>
      <protection/>
    </xf>
    <xf numFmtId="37" fontId="0" fillId="0" borderId="19" xfId="0" applyBorder="1" applyAlignment="1" applyProtection="1">
      <alignment/>
      <protection/>
    </xf>
    <xf numFmtId="37" fontId="0" fillId="0" borderId="10" xfId="0" applyBorder="1" applyAlignment="1" applyProtection="1">
      <alignment horizontal="right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2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57"/>
  <sheetViews>
    <sheetView tabSelected="1" view="pageBreakPreview" zoomScaleNormal="75" zoomScaleSheetLayoutView="100" zoomScalePageLayoutView="0" workbookViewId="0" topLeftCell="A19">
      <selection activeCell="R20" sqref="R20"/>
    </sheetView>
  </sheetViews>
  <sheetFormatPr defaultColWidth="11.66015625" defaultRowHeight="18"/>
  <cols>
    <col min="1" max="1" width="2.66015625" style="0" customWidth="1"/>
    <col min="2" max="2" width="30.66015625" style="0" customWidth="1"/>
    <col min="3" max="3" width="11.66015625" style="0" hidden="1" customWidth="1"/>
    <col min="4" max="5" width="9.66015625" style="0" hidden="1" customWidth="1"/>
    <col min="6" max="6" width="11.66015625" style="0" hidden="1" customWidth="1"/>
    <col min="7" max="8" width="9.66015625" style="0" hidden="1" customWidth="1"/>
    <col min="9" max="9" width="0" style="0" hidden="1" customWidth="1"/>
    <col min="10" max="11" width="9.66015625" style="0" hidden="1" customWidth="1"/>
    <col min="12" max="12" width="0" style="0" hidden="1" customWidth="1"/>
    <col min="13" max="14" width="9.66015625" style="0" hidden="1" customWidth="1"/>
    <col min="15" max="20" width="11.66015625" style="0" customWidth="1"/>
    <col min="21" max="21" width="2.41015625" style="0" customWidth="1"/>
    <col min="22" max="22" width="30.66015625" style="0" customWidth="1"/>
    <col min="23" max="25" width="11.66015625" style="0" customWidth="1"/>
    <col min="26" max="26" width="4" style="0" customWidth="1"/>
    <col min="27" max="28" width="11.66015625" style="0" customWidth="1"/>
    <col min="29" max="29" width="30.66015625" style="0" customWidth="1"/>
    <col min="30" max="32" width="11.66015625" style="0" customWidth="1"/>
    <col min="33" max="33" width="4" style="0" customWidth="1"/>
  </cols>
  <sheetData>
    <row r="1" ht="17.25">
      <c r="A1" t="s">
        <v>0</v>
      </c>
    </row>
    <row r="2" spans="2:29" ht="17.25">
      <c r="B2" t="s">
        <v>52</v>
      </c>
      <c r="V2" t="s">
        <v>73</v>
      </c>
      <c r="AC2" t="s">
        <v>67</v>
      </c>
    </row>
    <row r="3" spans="1:29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9" t="s">
        <v>1</v>
      </c>
      <c r="U3" s="2"/>
      <c r="V3" s="2"/>
      <c r="AC3" s="2"/>
    </row>
    <row r="4" spans="1:33" ht="17.25">
      <c r="A4" s="3"/>
      <c r="B4" s="3" t="s">
        <v>2</v>
      </c>
      <c r="C4" s="4" t="s">
        <v>3</v>
      </c>
      <c r="D4" s="2"/>
      <c r="E4" s="2"/>
      <c r="F4" s="4" t="s">
        <v>4</v>
      </c>
      <c r="G4" s="2"/>
      <c r="H4" s="2"/>
      <c r="I4" s="4" t="s">
        <v>5</v>
      </c>
      <c r="J4" s="2"/>
      <c r="K4" s="2"/>
      <c r="L4" s="4" t="s">
        <v>6</v>
      </c>
      <c r="M4" s="2"/>
      <c r="N4" s="2"/>
      <c r="O4" s="4" t="s">
        <v>64</v>
      </c>
      <c r="P4" s="2"/>
      <c r="Q4" s="2"/>
      <c r="R4" s="4" t="s">
        <v>65</v>
      </c>
      <c r="S4" s="2"/>
      <c r="T4" s="2"/>
      <c r="U4" s="1"/>
      <c r="V4" s="3" t="s">
        <v>7</v>
      </c>
      <c r="W4" s="17" t="s">
        <v>66</v>
      </c>
      <c r="X4" s="18"/>
      <c r="Y4" s="18"/>
      <c r="Z4" s="31"/>
      <c r="AC4" s="3" t="s">
        <v>7</v>
      </c>
      <c r="AD4" s="17" t="s">
        <v>68</v>
      </c>
      <c r="AE4" s="18"/>
      <c r="AF4" s="18"/>
      <c r="AG4" s="31"/>
    </row>
    <row r="5" spans="1:33" ht="17.25">
      <c r="A5" s="2"/>
      <c r="B5" s="2"/>
      <c r="C5" s="5" t="s">
        <v>8</v>
      </c>
      <c r="D5" s="5" t="s">
        <v>9</v>
      </c>
      <c r="E5" s="5" t="s">
        <v>10</v>
      </c>
      <c r="F5" s="5" t="s">
        <v>8</v>
      </c>
      <c r="G5" s="5" t="s">
        <v>9</v>
      </c>
      <c r="H5" s="5" t="s">
        <v>10</v>
      </c>
      <c r="I5" s="5" t="s">
        <v>8</v>
      </c>
      <c r="J5" s="5" t="s">
        <v>9</v>
      </c>
      <c r="K5" s="5" t="s">
        <v>10</v>
      </c>
      <c r="L5" s="5" t="s">
        <v>8</v>
      </c>
      <c r="M5" s="5" t="s">
        <v>9</v>
      </c>
      <c r="N5" s="5" t="s">
        <v>10</v>
      </c>
      <c r="O5" s="5" t="s">
        <v>8</v>
      </c>
      <c r="P5" s="5" t="s">
        <v>9</v>
      </c>
      <c r="Q5" s="5" t="s">
        <v>10</v>
      </c>
      <c r="R5" s="5" t="s">
        <v>8</v>
      </c>
      <c r="S5" s="5" t="s">
        <v>9</v>
      </c>
      <c r="T5" s="5" t="s">
        <v>10</v>
      </c>
      <c r="U5" s="30"/>
      <c r="V5" s="2"/>
      <c r="W5" s="5" t="s">
        <v>8</v>
      </c>
      <c r="X5" s="5" t="s">
        <v>9</v>
      </c>
      <c r="Y5" s="5" t="s">
        <v>10</v>
      </c>
      <c r="Z5" s="31"/>
      <c r="AC5" s="2"/>
      <c r="AD5" s="5" t="s">
        <v>8</v>
      </c>
      <c r="AE5" s="5" t="s">
        <v>9</v>
      </c>
      <c r="AF5" s="5" t="s">
        <v>10</v>
      </c>
      <c r="AG5" s="31"/>
    </row>
    <row r="6" spans="1:29" ht="17.25">
      <c r="A6" s="3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V6" s="10"/>
      <c r="AC6" s="10"/>
    </row>
    <row r="7" spans="1:32" ht="17.25">
      <c r="A7" s="3"/>
      <c r="B7" s="11" t="s">
        <v>11</v>
      </c>
      <c r="C7" s="3">
        <f aca="true" t="shared" si="0" ref="C7:N7">C9+C11+C39</f>
        <v>18250</v>
      </c>
      <c r="D7" s="3">
        <f t="shared" si="0"/>
        <v>15994</v>
      </c>
      <c r="E7" s="3">
        <f t="shared" si="0"/>
        <v>2256</v>
      </c>
      <c r="F7" s="3">
        <f t="shared" si="0"/>
        <v>20651</v>
      </c>
      <c r="G7" s="3">
        <f t="shared" si="0"/>
        <v>18659</v>
      </c>
      <c r="H7" s="3">
        <f t="shared" si="0"/>
        <v>1992</v>
      </c>
      <c r="I7" s="3">
        <f t="shared" si="0"/>
        <v>21485</v>
      </c>
      <c r="J7" s="3">
        <f t="shared" si="0"/>
        <v>18358</v>
      </c>
      <c r="K7" s="3">
        <f t="shared" si="0"/>
        <v>3127</v>
      </c>
      <c r="L7" s="3">
        <f t="shared" si="0"/>
        <v>22834</v>
      </c>
      <c r="M7" s="3">
        <f t="shared" si="0"/>
        <v>19467</v>
      </c>
      <c r="N7" s="1">
        <f t="shared" si="0"/>
        <v>3367</v>
      </c>
      <c r="O7" s="7">
        <v>28928</v>
      </c>
      <c r="P7" s="7">
        <v>24962</v>
      </c>
      <c r="Q7" s="7">
        <v>3966</v>
      </c>
      <c r="R7" s="7">
        <v>31180</v>
      </c>
      <c r="S7" s="7">
        <v>27846</v>
      </c>
      <c r="T7" s="7">
        <v>3334</v>
      </c>
      <c r="U7" s="7"/>
      <c r="V7" s="11" t="s">
        <v>11</v>
      </c>
      <c r="W7" s="7">
        <v>33242</v>
      </c>
      <c r="X7" s="7">
        <v>29993</v>
      </c>
      <c r="Y7" s="7">
        <v>3249</v>
      </c>
      <c r="AC7" s="11" t="s">
        <v>11</v>
      </c>
      <c r="AD7" s="7">
        <v>32004</v>
      </c>
      <c r="AE7" s="7">
        <v>28983</v>
      </c>
      <c r="AF7" s="7">
        <v>3021</v>
      </c>
    </row>
    <row r="8" spans="1:29" ht="17.25">
      <c r="A8" s="3"/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V8" s="11"/>
      <c r="AC8" s="11"/>
    </row>
    <row r="9" spans="1:32" ht="17.25">
      <c r="A9" s="3"/>
      <c r="B9" s="12" t="s">
        <v>12</v>
      </c>
      <c r="C9" s="3">
        <f>D9+E9</f>
        <v>14746</v>
      </c>
      <c r="D9" s="3">
        <v>13371</v>
      </c>
      <c r="E9" s="3">
        <v>1375</v>
      </c>
      <c r="F9" s="3">
        <f>G9+H9</f>
        <v>15539</v>
      </c>
      <c r="G9" s="3">
        <v>14502</v>
      </c>
      <c r="H9" s="3">
        <v>1037</v>
      </c>
      <c r="I9" s="3">
        <f>J9+K9</f>
        <v>14820</v>
      </c>
      <c r="J9" s="3">
        <v>13392</v>
      </c>
      <c r="K9" s="3">
        <v>1428</v>
      </c>
      <c r="L9" s="3">
        <f>M9+N9</f>
        <v>14767</v>
      </c>
      <c r="M9" s="3">
        <v>13378</v>
      </c>
      <c r="N9" s="1">
        <v>1389</v>
      </c>
      <c r="O9">
        <v>15193</v>
      </c>
      <c r="P9">
        <v>13767</v>
      </c>
      <c r="Q9">
        <f aca="true" t="shared" si="1" ref="Q9:Q24">O9-P9</f>
        <v>1426</v>
      </c>
      <c r="R9">
        <v>16033</v>
      </c>
      <c r="S9">
        <v>14756</v>
      </c>
      <c r="T9">
        <f>R9-S9</f>
        <v>1277</v>
      </c>
      <c r="V9" s="12" t="s">
        <v>12</v>
      </c>
      <c r="W9">
        <v>16414</v>
      </c>
      <c r="X9">
        <v>15033</v>
      </c>
      <c r="Y9">
        <v>1381</v>
      </c>
      <c r="AC9" s="12" t="s">
        <v>12</v>
      </c>
      <c r="AD9">
        <v>14896</v>
      </c>
      <c r="AE9">
        <v>13680</v>
      </c>
      <c r="AF9">
        <v>1216</v>
      </c>
    </row>
    <row r="10" spans="1:29" ht="17.25">
      <c r="A10" s="3"/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V10" s="12"/>
      <c r="AC10" s="12"/>
    </row>
    <row r="11" spans="1:32" ht="17.25">
      <c r="A11" s="3"/>
      <c r="B11" s="12" t="s">
        <v>13</v>
      </c>
      <c r="C11" s="3">
        <f aca="true" t="shared" si="2" ref="C11:N11">SUM(C13:C37)</f>
        <v>3369</v>
      </c>
      <c r="D11" s="3">
        <f t="shared" si="2"/>
        <v>2493</v>
      </c>
      <c r="E11" s="3">
        <f t="shared" si="2"/>
        <v>876</v>
      </c>
      <c r="F11" s="3">
        <f t="shared" si="2"/>
        <v>4769</v>
      </c>
      <c r="G11" s="3">
        <f t="shared" si="2"/>
        <v>3877</v>
      </c>
      <c r="H11" s="3">
        <f t="shared" si="2"/>
        <v>892</v>
      </c>
      <c r="I11" s="3">
        <f t="shared" si="2"/>
        <v>6229</v>
      </c>
      <c r="J11" s="3">
        <f t="shared" si="2"/>
        <v>4597</v>
      </c>
      <c r="K11" s="3">
        <f t="shared" si="2"/>
        <v>1632</v>
      </c>
      <c r="L11" s="3">
        <f t="shared" si="2"/>
        <v>7462</v>
      </c>
      <c r="M11" s="3">
        <f t="shared" si="2"/>
        <v>5674</v>
      </c>
      <c r="N11" s="1">
        <f t="shared" si="2"/>
        <v>1788</v>
      </c>
      <c r="O11">
        <v>12516</v>
      </c>
      <c r="P11">
        <v>10082</v>
      </c>
      <c r="Q11">
        <f t="shared" si="1"/>
        <v>2434</v>
      </c>
      <c r="R11">
        <v>13850</v>
      </c>
      <c r="S11">
        <v>11836</v>
      </c>
      <c r="T11">
        <f>R11-S11</f>
        <v>2014</v>
      </c>
      <c r="V11" s="12" t="s">
        <v>13</v>
      </c>
      <c r="W11">
        <f>SUM(W13:W43)</f>
        <v>15387</v>
      </c>
      <c r="X11">
        <f>SUM(X13:X43)</f>
        <v>13591</v>
      </c>
      <c r="Y11">
        <f>SUM(Y13:Y43)</f>
        <v>1796</v>
      </c>
      <c r="AC11" s="12" t="s">
        <v>13</v>
      </c>
      <c r="AD11">
        <f>SUM(AD13:AD42)</f>
        <v>14536</v>
      </c>
      <c r="AE11">
        <f>SUM(AE13:AE42)</f>
        <v>12869</v>
      </c>
      <c r="AF11">
        <f>SUM(AF13:AF42)</f>
        <v>1667</v>
      </c>
    </row>
    <row r="12" spans="1:32" ht="17.25">
      <c r="A12" s="3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R12" s="15"/>
      <c r="S12" s="15"/>
      <c r="T12" s="15"/>
      <c r="U12" s="15"/>
      <c r="V12" s="10"/>
      <c r="W12" s="15"/>
      <c r="X12" s="15"/>
      <c r="Y12" s="15"/>
      <c r="AC12" s="10"/>
      <c r="AD12" s="15"/>
      <c r="AE12" s="15"/>
      <c r="AF12" s="15"/>
    </row>
    <row r="13" spans="1:32" ht="17.25">
      <c r="A13" s="3"/>
      <c r="B13" s="13" t="s">
        <v>14</v>
      </c>
      <c r="C13" s="3">
        <f>D13+E13</f>
        <v>166</v>
      </c>
      <c r="D13" s="3">
        <v>163</v>
      </c>
      <c r="E13" s="3">
        <v>3</v>
      </c>
      <c r="F13" s="3">
        <f>G13+H13</f>
        <v>276</v>
      </c>
      <c r="G13" s="3">
        <v>270</v>
      </c>
      <c r="H13" s="3">
        <v>6</v>
      </c>
      <c r="I13" s="3">
        <f aca="true" t="shared" si="3" ref="I13:I18">J13+K13</f>
        <v>345</v>
      </c>
      <c r="J13" s="3">
        <v>314</v>
      </c>
      <c r="K13" s="3">
        <v>31</v>
      </c>
      <c r="L13" s="3">
        <f aca="true" t="shared" si="4" ref="L13:L37">M13+N13</f>
        <v>377</v>
      </c>
      <c r="M13" s="3">
        <v>337</v>
      </c>
      <c r="N13" s="1">
        <v>40</v>
      </c>
      <c r="O13">
        <v>605</v>
      </c>
      <c r="P13">
        <v>590</v>
      </c>
      <c r="Q13">
        <f t="shared" si="1"/>
        <v>15</v>
      </c>
      <c r="R13">
        <v>720</v>
      </c>
      <c r="S13">
        <v>706</v>
      </c>
      <c r="T13">
        <f>R13-S13</f>
        <v>14</v>
      </c>
      <c r="V13" s="13" t="s">
        <v>14</v>
      </c>
      <c r="W13">
        <v>759</v>
      </c>
      <c r="X13">
        <v>736</v>
      </c>
      <c r="Y13">
        <v>23</v>
      </c>
      <c r="AC13" s="13" t="s">
        <v>14</v>
      </c>
      <c r="AD13">
        <v>744</v>
      </c>
      <c r="AE13">
        <v>726</v>
      </c>
      <c r="AF13">
        <v>18</v>
      </c>
    </row>
    <row r="14" spans="1:32" ht="17.25">
      <c r="A14" s="3"/>
      <c r="B14" s="13" t="s">
        <v>15</v>
      </c>
      <c r="C14" s="3">
        <f>D14</f>
        <v>13</v>
      </c>
      <c r="D14" s="3">
        <v>13</v>
      </c>
      <c r="E14" s="6" t="s">
        <v>16</v>
      </c>
      <c r="F14" s="3">
        <f>G14</f>
        <v>30</v>
      </c>
      <c r="G14" s="3">
        <v>30</v>
      </c>
      <c r="H14" s="6" t="s">
        <v>16</v>
      </c>
      <c r="I14" s="3">
        <f t="shared" si="3"/>
        <v>23</v>
      </c>
      <c r="J14" s="3">
        <v>22</v>
      </c>
      <c r="K14" s="3">
        <v>1</v>
      </c>
      <c r="L14" s="3">
        <f t="shared" si="4"/>
        <v>31</v>
      </c>
      <c r="M14" s="3">
        <v>29</v>
      </c>
      <c r="N14" s="1">
        <v>2</v>
      </c>
      <c r="O14">
        <v>43</v>
      </c>
      <c r="P14">
        <v>41</v>
      </c>
      <c r="Q14">
        <f t="shared" si="1"/>
        <v>2</v>
      </c>
      <c r="R14">
        <v>46</v>
      </c>
      <c r="S14">
        <v>44</v>
      </c>
      <c r="T14">
        <f>R14-S14</f>
        <v>2</v>
      </c>
      <c r="V14" s="13" t="s">
        <v>15</v>
      </c>
      <c r="W14">
        <v>61</v>
      </c>
      <c r="X14">
        <v>55</v>
      </c>
      <c r="Y14">
        <v>6</v>
      </c>
      <c r="AC14" s="13" t="s">
        <v>15</v>
      </c>
      <c r="AD14">
        <v>41</v>
      </c>
      <c r="AE14">
        <v>39</v>
      </c>
      <c r="AF14">
        <v>2</v>
      </c>
    </row>
    <row r="15" spans="1:32" ht="17.25">
      <c r="A15" s="3"/>
      <c r="B15" s="13" t="s">
        <v>17</v>
      </c>
      <c r="C15" s="3">
        <f>D15+E15</f>
        <v>109</v>
      </c>
      <c r="D15" s="3">
        <v>76</v>
      </c>
      <c r="E15" s="3">
        <v>33</v>
      </c>
      <c r="F15" s="3">
        <f>G15+H15</f>
        <v>181</v>
      </c>
      <c r="G15" s="3">
        <v>153</v>
      </c>
      <c r="H15" s="3">
        <v>28</v>
      </c>
      <c r="I15" s="3">
        <f t="shared" si="3"/>
        <v>183</v>
      </c>
      <c r="J15" s="3">
        <v>159</v>
      </c>
      <c r="K15" s="3">
        <v>24</v>
      </c>
      <c r="L15" s="3">
        <f t="shared" si="4"/>
        <v>257</v>
      </c>
      <c r="M15" s="3">
        <v>195</v>
      </c>
      <c r="N15" s="1">
        <v>62</v>
      </c>
      <c r="O15">
        <v>596</v>
      </c>
      <c r="P15">
        <v>395</v>
      </c>
      <c r="Q15">
        <f t="shared" si="1"/>
        <v>201</v>
      </c>
      <c r="R15">
        <v>560</v>
      </c>
      <c r="S15">
        <v>482</v>
      </c>
      <c r="T15">
        <f>R15-S15</f>
        <v>78</v>
      </c>
      <c r="V15" s="13" t="s">
        <v>17</v>
      </c>
      <c r="W15">
        <v>653</v>
      </c>
      <c r="X15">
        <v>575</v>
      </c>
      <c r="Y15">
        <v>78</v>
      </c>
      <c r="AC15" s="13" t="s">
        <v>69</v>
      </c>
      <c r="AD15">
        <v>6</v>
      </c>
      <c r="AE15">
        <v>6</v>
      </c>
      <c r="AF15" s="7" t="s">
        <v>16</v>
      </c>
    </row>
    <row r="16" spans="1:32" ht="17.25">
      <c r="A16" s="3"/>
      <c r="B16" s="13" t="s">
        <v>18</v>
      </c>
      <c r="C16" s="3">
        <f>D16+E16</f>
        <v>168</v>
      </c>
      <c r="D16" s="3">
        <v>146</v>
      </c>
      <c r="E16" s="3">
        <v>22</v>
      </c>
      <c r="F16" s="3">
        <f>G16+H16</f>
        <v>310</v>
      </c>
      <c r="G16" s="3">
        <v>288</v>
      </c>
      <c r="H16" s="3">
        <v>22</v>
      </c>
      <c r="I16" s="3">
        <f t="shared" si="3"/>
        <v>496</v>
      </c>
      <c r="J16" s="3">
        <v>382</v>
      </c>
      <c r="K16" s="3">
        <v>114</v>
      </c>
      <c r="L16" s="3">
        <f t="shared" si="4"/>
        <v>612</v>
      </c>
      <c r="M16" s="3">
        <v>521</v>
      </c>
      <c r="N16" s="1">
        <v>91</v>
      </c>
      <c r="O16">
        <v>1474</v>
      </c>
      <c r="P16">
        <v>1247</v>
      </c>
      <c r="Q16">
        <f t="shared" si="1"/>
        <v>227</v>
      </c>
      <c r="R16">
        <v>1563</v>
      </c>
      <c r="S16">
        <v>1395</v>
      </c>
      <c r="T16">
        <f>R16-S16</f>
        <v>168</v>
      </c>
      <c r="V16" s="13" t="s">
        <v>18</v>
      </c>
      <c r="W16">
        <v>1962</v>
      </c>
      <c r="X16">
        <v>1812</v>
      </c>
      <c r="Y16">
        <v>150</v>
      </c>
      <c r="AC16" s="13" t="s">
        <v>17</v>
      </c>
      <c r="AD16">
        <v>718</v>
      </c>
      <c r="AE16">
        <v>636</v>
      </c>
      <c r="AF16">
        <v>82</v>
      </c>
    </row>
    <row r="17" spans="1:32" ht="17.25">
      <c r="A17" s="3"/>
      <c r="B17" s="13" t="s">
        <v>19</v>
      </c>
      <c r="C17" s="6" t="s">
        <v>16</v>
      </c>
      <c r="D17" s="6" t="s">
        <v>16</v>
      </c>
      <c r="E17" s="6" t="s">
        <v>16</v>
      </c>
      <c r="F17" s="3">
        <f>G17</f>
        <v>14</v>
      </c>
      <c r="G17" s="3">
        <v>14</v>
      </c>
      <c r="H17" s="6" t="s">
        <v>16</v>
      </c>
      <c r="I17" s="3">
        <f t="shared" si="3"/>
        <v>21</v>
      </c>
      <c r="J17" s="3">
        <v>20</v>
      </c>
      <c r="K17" s="3">
        <v>1</v>
      </c>
      <c r="L17" s="3">
        <f t="shared" si="4"/>
        <v>25</v>
      </c>
      <c r="M17" s="3">
        <v>24</v>
      </c>
      <c r="N17" s="1">
        <v>1</v>
      </c>
      <c r="O17">
        <v>17</v>
      </c>
      <c r="P17">
        <v>17</v>
      </c>
      <c r="Q17" s="7" t="s">
        <v>16</v>
      </c>
      <c r="R17">
        <v>19</v>
      </c>
      <c r="S17">
        <v>19</v>
      </c>
      <c r="T17" s="7" t="s">
        <v>16</v>
      </c>
      <c r="U17" s="7"/>
      <c r="V17" s="13" t="s">
        <v>19</v>
      </c>
      <c r="W17">
        <v>32</v>
      </c>
      <c r="X17">
        <v>27</v>
      </c>
      <c r="Y17" s="7">
        <v>5</v>
      </c>
      <c r="AC17" s="13" t="s">
        <v>18</v>
      </c>
      <c r="AD17">
        <v>1893</v>
      </c>
      <c r="AE17">
        <v>1789</v>
      </c>
      <c r="AF17">
        <v>104</v>
      </c>
    </row>
    <row r="18" spans="1:32" ht="27" customHeight="1">
      <c r="A18" s="3"/>
      <c r="B18" s="13" t="s">
        <v>20</v>
      </c>
      <c r="C18" s="3">
        <f>D18+E18</f>
        <v>81</v>
      </c>
      <c r="D18" s="3">
        <v>66</v>
      </c>
      <c r="E18" s="3">
        <v>15</v>
      </c>
      <c r="F18" s="3">
        <f aca="true" t="shared" si="5" ref="F18:F23">G18+H18</f>
        <v>111</v>
      </c>
      <c r="G18" s="3">
        <v>86</v>
      </c>
      <c r="H18" s="3">
        <v>25</v>
      </c>
      <c r="I18" s="3">
        <f t="shared" si="3"/>
        <v>224</v>
      </c>
      <c r="J18" s="3">
        <v>119</v>
      </c>
      <c r="K18" s="3">
        <v>105</v>
      </c>
      <c r="L18" s="3">
        <f t="shared" si="4"/>
        <v>228</v>
      </c>
      <c r="M18" s="3">
        <v>146</v>
      </c>
      <c r="N18" s="1">
        <v>82</v>
      </c>
      <c r="O18">
        <v>288</v>
      </c>
      <c r="P18">
        <v>233</v>
      </c>
      <c r="Q18">
        <f t="shared" si="1"/>
        <v>55</v>
      </c>
      <c r="R18">
        <v>268</v>
      </c>
      <c r="S18">
        <v>230</v>
      </c>
      <c r="T18">
        <f>R18-S18</f>
        <v>38</v>
      </c>
      <c r="V18" s="13" t="s">
        <v>20</v>
      </c>
      <c r="W18">
        <v>304</v>
      </c>
      <c r="X18">
        <v>261</v>
      </c>
      <c r="Y18">
        <v>43</v>
      </c>
      <c r="AC18" s="13" t="s">
        <v>19</v>
      </c>
      <c r="AD18">
        <v>41</v>
      </c>
      <c r="AE18">
        <v>35</v>
      </c>
      <c r="AF18" s="7">
        <v>6</v>
      </c>
    </row>
    <row r="19" spans="1:32" ht="17.25">
      <c r="A19" s="3"/>
      <c r="B19" s="13" t="s">
        <v>21</v>
      </c>
      <c r="C19" s="3">
        <f>D19+E19</f>
        <v>13</v>
      </c>
      <c r="D19" s="3">
        <v>12</v>
      </c>
      <c r="E19" s="3">
        <v>1</v>
      </c>
      <c r="F19" s="3">
        <f t="shared" si="5"/>
        <v>25</v>
      </c>
      <c r="G19" s="3">
        <v>22</v>
      </c>
      <c r="H19" s="3">
        <v>3</v>
      </c>
      <c r="I19" s="3">
        <f>J19</f>
        <v>29</v>
      </c>
      <c r="J19" s="3">
        <v>29</v>
      </c>
      <c r="K19" s="6" t="s">
        <v>16</v>
      </c>
      <c r="L19" s="3">
        <f t="shared" si="4"/>
        <v>36</v>
      </c>
      <c r="M19" s="3">
        <v>35</v>
      </c>
      <c r="N19" s="1">
        <v>1</v>
      </c>
      <c r="O19">
        <v>62</v>
      </c>
      <c r="P19">
        <v>60</v>
      </c>
      <c r="Q19">
        <f t="shared" si="1"/>
        <v>2</v>
      </c>
      <c r="R19">
        <v>68</v>
      </c>
      <c r="S19">
        <v>59</v>
      </c>
      <c r="T19">
        <f>R19-S19</f>
        <v>9</v>
      </c>
      <c r="V19" s="13" t="s">
        <v>21</v>
      </c>
      <c r="W19">
        <v>86</v>
      </c>
      <c r="X19">
        <v>84</v>
      </c>
      <c r="Y19">
        <v>2</v>
      </c>
      <c r="AC19" s="13" t="s">
        <v>20</v>
      </c>
      <c r="AD19">
        <v>274</v>
      </c>
      <c r="AE19">
        <v>251</v>
      </c>
      <c r="AF19">
        <v>23</v>
      </c>
    </row>
    <row r="20" spans="1:32" ht="17.25">
      <c r="A20" s="3"/>
      <c r="B20" s="13" t="s">
        <v>22</v>
      </c>
      <c r="C20" s="3">
        <f>D20</f>
        <v>10</v>
      </c>
      <c r="D20" s="3">
        <v>10</v>
      </c>
      <c r="E20" s="6" t="s">
        <v>16</v>
      </c>
      <c r="F20" s="3">
        <f t="shared" si="5"/>
        <v>22</v>
      </c>
      <c r="G20" s="3">
        <v>21</v>
      </c>
      <c r="H20" s="3">
        <v>1</v>
      </c>
      <c r="I20" s="3">
        <f>J20+K20</f>
        <v>24</v>
      </c>
      <c r="J20" s="3">
        <v>23</v>
      </c>
      <c r="K20" s="3">
        <v>1</v>
      </c>
      <c r="L20" s="3">
        <f t="shared" si="4"/>
        <v>37</v>
      </c>
      <c r="M20" s="3">
        <v>35</v>
      </c>
      <c r="N20" s="1">
        <v>2</v>
      </c>
      <c r="O20">
        <v>28</v>
      </c>
      <c r="P20">
        <v>28</v>
      </c>
      <c r="Q20" s="7" t="s">
        <v>16</v>
      </c>
      <c r="R20">
        <v>25</v>
      </c>
      <c r="S20">
        <v>23</v>
      </c>
      <c r="T20">
        <f>R20-S20</f>
        <v>2</v>
      </c>
      <c r="V20" s="13" t="s">
        <v>53</v>
      </c>
      <c r="W20">
        <v>39</v>
      </c>
      <c r="X20">
        <v>37</v>
      </c>
      <c r="Y20">
        <v>2</v>
      </c>
      <c r="AC20" s="13" t="s">
        <v>21</v>
      </c>
      <c r="AD20">
        <v>125</v>
      </c>
      <c r="AE20">
        <v>123</v>
      </c>
      <c r="AF20">
        <v>2</v>
      </c>
    </row>
    <row r="21" spans="1:32" ht="17.25">
      <c r="A21" s="3"/>
      <c r="B21" s="13" t="s">
        <v>23</v>
      </c>
      <c r="C21" s="3">
        <f>D21</f>
        <v>10</v>
      </c>
      <c r="D21" s="3">
        <v>10</v>
      </c>
      <c r="E21" s="6" t="s">
        <v>16</v>
      </c>
      <c r="F21" s="3">
        <f t="shared" si="5"/>
        <v>24</v>
      </c>
      <c r="G21" s="3">
        <v>22</v>
      </c>
      <c r="H21" s="3">
        <v>2</v>
      </c>
      <c r="I21" s="3">
        <f>J21</f>
        <v>36</v>
      </c>
      <c r="J21" s="3">
        <v>36</v>
      </c>
      <c r="K21" s="6" t="s">
        <v>16</v>
      </c>
      <c r="L21" s="3">
        <f t="shared" si="4"/>
        <v>61</v>
      </c>
      <c r="M21" s="3">
        <v>55</v>
      </c>
      <c r="N21" s="1">
        <v>6</v>
      </c>
      <c r="O21">
        <v>106</v>
      </c>
      <c r="P21">
        <v>104</v>
      </c>
      <c r="Q21">
        <f t="shared" si="1"/>
        <v>2</v>
      </c>
      <c r="R21">
        <v>115</v>
      </c>
      <c r="S21">
        <v>106</v>
      </c>
      <c r="T21">
        <f aca="true" t="shared" si="6" ref="T21:T36">R21-S21</f>
        <v>9</v>
      </c>
      <c r="V21" s="13" t="s">
        <v>22</v>
      </c>
      <c r="W21">
        <v>42</v>
      </c>
      <c r="X21">
        <v>40</v>
      </c>
      <c r="Y21">
        <v>2</v>
      </c>
      <c r="AC21" s="13" t="s">
        <v>53</v>
      </c>
      <c r="AD21">
        <v>33</v>
      </c>
      <c r="AE21">
        <v>33</v>
      </c>
      <c r="AF21" s="7" t="s">
        <v>16</v>
      </c>
    </row>
    <row r="22" spans="1:32" ht="17.25">
      <c r="A22" s="3"/>
      <c r="B22" s="13" t="s">
        <v>24</v>
      </c>
      <c r="C22" s="3">
        <f>D22+E22</f>
        <v>161</v>
      </c>
      <c r="D22" s="3">
        <v>117</v>
      </c>
      <c r="E22" s="3">
        <v>44</v>
      </c>
      <c r="F22" s="3">
        <f t="shared" si="5"/>
        <v>204</v>
      </c>
      <c r="G22" s="3">
        <v>174</v>
      </c>
      <c r="H22" s="3">
        <v>30</v>
      </c>
      <c r="I22" s="3">
        <f>J22+K22</f>
        <v>386</v>
      </c>
      <c r="J22" s="3">
        <v>250</v>
      </c>
      <c r="K22" s="3">
        <v>136</v>
      </c>
      <c r="L22" s="3">
        <f t="shared" si="4"/>
        <v>455</v>
      </c>
      <c r="M22" s="3">
        <v>336</v>
      </c>
      <c r="N22" s="1">
        <v>119</v>
      </c>
      <c r="O22">
        <v>909</v>
      </c>
      <c r="P22">
        <v>836</v>
      </c>
      <c r="Q22">
        <f t="shared" si="1"/>
        <v>73</v>
      </c>
      <c r="R22">
        <v>907</v>
      </c>
      <c r="S22">
        <v>866</v>
      </c>
      <c r="T22">
        <f t="shared" si="6"/>
        <v>41</v>
      </c>
      <c r="V22" s="13" t="s">
        <v>23</v>
      </c>
      <c r="W22">
        <v>159</v>
      </c>
      <c r="X22">
        <v>150</v>
      </c>
      <c r="Y22">
        <v>9</v>
      </c>
      <c r="AC22" s="13" t="s">
        <v>22</v>
      </c>
      <c r="AD22">
        <v>40</v>
      </c>
      <c r="AE22">
        <v>37</v>
      </c>
      <c r="AF22">
        <v>3</v>
      </c>
    </row>
    <row r="23" spans="1:32" ht="27" customHeight="1">
      <c r="A23" s="3"/>
      <c r="B23" s="13" t="s">
        <v>25</v>
      </c>
      <c r="C23" s="3">
        <f>D23+E23</f>
        <v>393</v>
      </c>
      <c r="D23" s="3">
        <v>315</v>
      </c>
      <c r="E23" s="3">
        <v>78</v>
      </c>
      <c r="F23" s="3">
        <f t="shared" si="5"/>
        <v>657</v>
      </c>
      <c r="G23" s="3">
        <v>489</v>
      </c>
      <c r="H23" s="3">
        <v>168</v>
      </c>
      <c r="I23" s="3">
        <f>J23+K23</f>
        <v>865</v>
      </c>
      <c r="J23" s="3">
        <v>615</v>
      </c>
      <c r="K23" s="3">
        <v>250</v>
      </c>
      <c r="L23" s="3">
        <f t="shared" si="4"/>
        <v>1346</v>
      </c>
      <c r="M23" s="3">
        <v>890</v>
      </c>
      <c r="N23" s="1">
        <v>456</v>
      </c>
      <c r="O23">
        <v>2902</v>
      </c>
      <c r="P23">
        <v>2104</v>
      </c>
      <c r="Q23">
        <f t="shared" si="1"/>
        <v>798</v>
      </c>
      <c r="R23">
        <v>3627</v>
      </c>
      <c r="S23">
        <v>3031</v>
      </c>
      <c r="T23">
        <f t="shared" si="6"/>
        <v>596</v>
      </c>
      <c r="V23" s="13" t="s">
        <v>24</v>
      </c>
      <c r="W23">
        <v>929</v>
      </c>
      <c r="X23">
        <v>878</v>
      </c>
      <c r="Y23">
        <v>51</v>
      </c>
      <c r="AC23" s="13" t="s">
        <v>23</v>
      </c>
      <c r="AD23">
        <v>194</v>
      </c>
      <c r="AE23">
        <v>182</v>
      </c>
      <c r="AF23">
        <v>12</v>
      </c>
    </row>
    <row r="24" spans="1:32" ht="17.25">
      <c r="A24" s="3"/>
      <c r="B24" s="13" t="s">
        <v>26</v>
      </c>
      <c r="C24" s="6" t="s">
        <v>16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3">
        <f t="shared" si="4"/>
        <v>12</v>
      </c>
      <c r="M24" s="3">
        <v>10</v>
      </c>
      <c r="N24" s="1">
        <v>2</v>
      </c>
      <c r="O24">
        <v>33</v>
      </c>
      <c r="P24">
        <v>31</v>
      </c>
      <c r="Q24">
        <f t="shared" si="1"/>
        <v>2</v>
      </c>
      <c r="R24">
        <v>38</v>
      </c>
      <c r="S24">
        <v>37</v>
      </c>
      <c r="T24">
        <f t="shared" si="6"/>
        <v>1</v>
      </c>
      <c r="V24" s="13" t="s">
        <v>25</v>
      </c>
      <c r="W24">
        <v>4440</v>
      </c>
      <c r="X24">
        <v>3963</v>
      </c>
      <c r="Y24">
        <v>477</v>
      </c>
      <c r="AC24" s="13" t="s">
        <v>24</v>
      </c>
      <c r="AD24">
        <v>937</v>
      </c>
      <c r="AE24">
        <v>893</v>
      </c>
      <c r="AF24">
        <v>44</v>
      </c>
    </row>
    <row r="25" spans="1:32" ht="17.25">
      <c r="A25" s="3"/>
      <c r="B25" s="13" t="s">
        <v>27</v>
      </c>
      <c r="C25" s="3">
        <f aca="true" t="shared" si="7" ref="C25:C37">D25+E25</f>
        <v>10</v>
      </c>
      <c r="D25" s="3">
        <v>8</v>
      </c>
      <c r="E25" s="3">
        <v>2</v>
      </c>
      <c r="F25" s="3">
        <f>G25</f>
        <v>11</v>
      </c>
      <c r="G25" s="3">
        <v>11</v>
      </c>
      <c r="H25" s="6" t="s">
        <v>16</v>
      </c>
      <c r="I25" s="3">
        <f aca="true" t="shared" si="8" ref="I25:I37">J25+K25</f>
        <v>20</v>
      </c>
      <c r="J25" s="3">
        <v>19</v>
      </c>
      <c r="K25" s="3">
        <v>1</v>
      </c>
      <c r="L25" s="3">
        <f t="shared" si="4"/>
        <v>34</v>
      </c>
      <c r="M25" s="3">
        <v>30</v>
      </c>
      <c r="N25" s="1">
        <v>4</v>
      </c>
      <c r="O25">
        <v>89</v>
      </c>
      <c r="P25">
        <v>87</v>
      </c>
      <c r="Q25">
        <f aca="true" t="shared" si="9" ref="Q25:Q37">O25-P25</f>
        <v>2</v>
      </c>
      <c r="R25">
        <v>115</v>
      </c>
      <c r="S25">
        <v>109</v>
      </c>
      <c r="T25">
        <f t="shared" si="6"/>
        <v>6</v>
      </c>
      <c r="V25" s="13" t="s">
        <v>54</v>
      </c>
      <c r="W25">
        <v>70</v>
      </c>
      <c r="X25">
        <v>68</v>
      </c>
      <c r="Y25">
        <v>2</v>
      </c>
      <c r="AC25" s="13" t="s">
        <v>25</v>
      </c>
      <c r="AD25">
        <v>3914</v>
      </c>
      <c r="AE25">
        <v>3418</v>
      </c>
      <c r="AF25">
        <v>496</v>
      </c>
    </row>
    <row r="26" spans="1:32" ht="17.25">
      <c r="A26" s="3"/>
      <c r="B26" s="13" t="s">
        <v>28</v>
      </c>
      <c r="C26" s="3">
        <f t="shared" si="7"/>
        <v>21</v>
      </c>
      <c r="D26" s="3">
        <v>20</v>
      </c>
      <c r="E26" s="3">
        <v>1</v>
      </c>
      <c r="F26" s="3">
        <f aca="true" t="shared" si="10" ref="F26:F37">G26+H26</f>
        <v>30</v>
      </c>
      <c r="G26" s="3">
        <v>29</v>
      </c>
      <c r="H26" s="3">
        <v>1</v>
      </c>
      <c r="I26" s="3">
        <f t="shared" si="8"/>
        <v>48</v>
      </c>
      <c r="J26" s="3">
        <v>29</v>
      </c>
      <c r="K26" s="3">
        <v>19</v>
      </c>
      <c r="L26" s="3">
        <f t="shared" si="4"/>
        <v>37</v>
      </c>
      <c r="M26" s="3">
        <v>34</v>
      </c>
      <c r="N26" s="1">
        <v>3</v>
      </c>
      <c r="O26">
        <v>51</v>
      </c>
      <c r="P26">
        <v>46</v>
      </c>
      <c r="Q26">
        <f t="shared" si="9"/>
        <v>5</v>
      </c>
      <c r="R26">
        <v>49</v>
      </c>
      <c r="S26">
        <v>45</v>
      </c>
      <c r="T26">
        <f t="shared" si="6"/>
        <v>4</v>
      </c>
      <c r="V26" s="13" t="s">
        <v>55</v>
      </c>
      <c r="W26">
        <v>39</v>
      </c>
      <c r="X26">
        <v>37</v>
      </c>
      <c r="Y26">
        <v>2</v>
      </c>
      <c r="AC26" s="13" t="s">
        <v>54</v>
      </c>
      <c r="AD26">
        <v>73</v>
      </c>
      <c r="AE26">
        <v>68</v>
      </c>
      <c r="AF26">
        <v>5</v>
      </c>
    </row>
    <row r="27" spans="1:32" ht="17.25">
      <c r="A27" s="3"/>
      <c r="B27" s="13" t="s">
        <v>29</v>
      </c>
      <c r="C27" s="3">
        <f t="shared" si="7"/>
        <v>16</v>
      </c>
      <c r="D27" s="3">
        <v>15</v>
      </c>
      <c r="E27" s="3">
        <v>1</v>
      </c>
      <c r="F27" s="3">
        <f t="shared" si="10"/>
        <v>37</v>
      </c>
      <c r="G27" s="3">
        <v>25</v>
      </c>
      <c r="H27" s="3">
        <v>12</v>
      </c>
      <c r="I27" s="3">
        <f t="shared" si="8"/>
        <v>47</v>
      </c>
      <c r="J27" s="3">
        <v>16</v>
      </c>
      <c r="K27" s="3">
        <v>31</v>
      </c>
      <c r="L27" s="3">
        <f t="shared" si="4"/>
        <v>42</v>
      </c>
      <c r="M27" s="3">
        <v>18</v>
      </c>
      <c r="N27" s="1">
        <v>24</v>
      </c>
      <c r="O27">
        <v>36</v>
      </c>
      <c r="P27">
        <v>30</v>
      </c>
      <c r="Q27">
        <f t="shared" si="9"/>
        <v>6</v>
      </c>
      <c r="R27">
        <v>35</v>
      </c>
      <c r="S27">
        <v>22</v>
      </c>
      <c r="T27">
        <f t="shared" si="6"/>
        <v>13</v>
      </c>
      <c r="V27" s="13" t="s">
        <v>56</v>
      </c>
      <c r="W27">
        <v>28</v>
      </c>
      <c r="X27">
        <v>27</v>
      </c>
      <c r="Y27">
        <v>1</v>
      </c>
      <c r="AC27" s="13" t="s">
        <v>55</v>
      </c>
      <c r="AD27">
        <v>33</v>
      </c>
      <c r="AE27">
        <v>32</v>
      </c>
      <c r="AF27">
        <v>1</v>
      </c>
    </row>
    <row r="28" spans="1:32" ht="27" customHeight="1">
      <c r="A28" s="3"/>
      <c r="B28" s="13" t="s">
        <v>30</v>
      </c>
      <c r="C28" s="3">
        <f t="shared" si="7"/>
        <v>261</v>
      </c>
      <c r="D28" s="3">
        <v>187</v>
      </c>
      <c r="E28" s="3">
        <v>74</v>
      </c>
      <c r="F28" s="3">
        <f t="shared" si="10"/>
        <v>312</v>
      </c>
      <c r="G28" s="3">
        <v>246</v>
      </c>
      <c r="H28" s="3">
        <v>66</v>
      </c>
      <c r="I28" s="3">
        <f t="shared" si="8"/>
        <v>371</v>
      </c>
      <c r="J28" s="3">
        <v>298</v>
      </c>
      <c r="K28" s="3">
        <v>73</v>
      </c>
      <c r="L28" s="3">
        <f t="shared" si="4"/>
        <v>447</v>
      </c>
      <c r="M28" s="3">
        <v>366</v>
      </c>
      <c r="N28" s="1">
        <v>81</v>
      </c>
      <c r="O28">
        <v>820</v>
      </c>
      <c r="P28">
        <v>667</v>
      </c>
      <c r="Q28">
        <f t="shared" si="9"/>
        <v>153</v>
      </c>
      <c r="R28">
        <v>937</v>
      </c>
      <c r="S28">
        <v>801</v>
      </c>
      <c r="T28">
        <f t="shared" si="6"/>
        <v>136</v>
      </c>
      <c r="V28" s="13" t="s">
        <v>57</v>
      </c>
      <c r="W28">
        <v>111</v>
      </c>
      <c r="X28">
        <v>97</v>
      </c>
      <c r="Y28">
        <v>14</v>
      </c>
      <c r="AC28" s="13" t="s">
        <v>56</v>
      </c>
      <c r="AD28">
        <v>32</v>
      </c>
      <c r="AE28">
        <v>30</v>
      </c>
      <c r="AF28">
        <v>2</v>
      </c>
    </row>
    <row r="29" spans="1:32" ht="17.25">
      <c r="A29" s="3"/>
      <c r="B29" s="13" t="s">
        <v>31</v>
      </c>
      <c r="C29" s="3">
        <f t="shared" si="7"/>
        <v>169</v>
      </c>
      <c r="D29" s="3">
        <v>125</v>
      </c>
      <c r="E29" s="3">
        <v>44</v>
      </c>
      <c r="F29" s="3">
        <f t="shared" si="10"/>
        <v>230</v>
      </c>
      <c r="G29" s="3">
        <v>189</v>
      </c>
      <c r="H29" s="3">
        <v>41</v>
      </c>
      <c r="I29" s="3">
        <f t="shared" si="8"/>
        <v>323</v>
      </c>
      <c r="J29" s="3">
        <v>261</v>
      </c>
      <c r="K29" s="3">
        <v>62</v>
      </c>
      <c r="L29" s="3">
        <f t="shared" si="4"/>
        <v>372</v>
      </c>
      <c r="M29" s="3">
        <v>329</v>
      </c>
      <c r="N29" s="1">
        <v>43</v>
      </c>
      <c r="O29">
        <v>514</v>
      </c>
      <c r="P29">
        <v>446</v>
      </c>
      <c r="Q29">
        <f t="shared" si="9"/>
        <v>68</v>
      </c>
      <c r="R29">
        <v>583</v>
      </c>
      <c r="S29">
        <v>493</v>
      </c>
      <c r="T29">
        <f t="shared" si="6"/>
        <v>90</v>
      </c>
      <c r="V29" s="13" t="s">
        <v>58</v>
      </c>
      <c r="W29">
        <v>206</v>
      </c>
      <c r="X29">
        <v>127</v>
      </c>
      <c r="Y29">
        <v>79</v>
      </c>
      <c r="AC29" s="13" t="s">
        <v>57</v>
      </c>
      <c r="AD29">
        <v>93</v>
      </c>
      <c r="AE29">
        <v>85</v>
      </c>
      <c r="AF29">
        <v>8</v>
      </c>
    </row>
    <row r="30" spans="1:32" ht="17.25">
      <c r="A30" s="3"/>
      <c r="B30" s="13" t="s">
        <v>32</v>
      </c>
      <c r="C30" s="3">
        <f t="shared" si="7"/>
        <v>610</v>
      </c>
      <c r="D30" s="3">
        <v>406</v>
      </c>
      <c r="E30" s="3">
        <v>204</v>
      </c>
      <c r="F30" s="3">
        <f t="shared" si="10"/>
        <v>672</v>
      </c>
      <c r="G30" s="3">
        <v>550</v>
      </c>
      <c r="H30" s="3">
        <v>122</v>
      </c>
      <c r="I30" s="3">
        <f t="shared" si="8"/>
        <v>814</v>
      </c>
      <c r="J30" s="3">
        <v>600</v>
      </c>
      <c r="K30" s="3">
        <v>214</v>
      </c>
      <c r="L30" s="3">
        <f t="shared" si="4"/>
        <v>855</v>
      </c>
      <c r="M30" s="3">
        <v>639</v>
      </c>
      <c r="N30" s="1">
        <v>216</v>
      </c>
      <c r="O30">
        <v>1039</v>
      </c>
      <c r="P30">
        <v>857</v>
      </c>
      <c r="Q30">
        <f t="shared" si="9"/>
        <v>182</v>
      </c>
      <c r="R30">
        <v>1157</v>
      </c>
      <c r="S30">
        <v>989</v>
      </c>
      <c r="T30">
        <f t="shared" si="6"/>
        <v>168</v>
      </c>
      <c r="V30" s="13" t="s">
        <v>26</v>
      </c>
      <c r="W30">
        <v>43</v>
      </c>
      <c r="X30">
        <v>41</v>
      </c>
      <c r="Y30">
        <v>2</v>
      </c>
      <c r="AC30" s="13" t="s">
        <v>58</v>
      </c>
      <c r="AD30">
        <v>238</v>
      </c>
      <c r="AE30">
        <v>145</v>
      </c>
      <c r="AF30">
        <v>93</v>
      </c>
    </row>
    <row r="31" spans="1:32" ht="17.25">
      <c r="A31" s="3"/>
      <c r="B31" s="13" t="s">
        <v>33</v>
      </c>
      <c r="C31" s="3">
        <f t="shared" si="7"/>
        <v>283</v>
      </c>
      <c r="D31" s="3">
        <v>165</v>
      </c>
      <c r="E31" s="3">
        <v>118</v>
      </c>
      <c r="F31" s="3">
        <f t="shared" si="10"/>
        <v>321</v>
      </c>
      <c r="G31" s="3">
        <v>247</v>
      </c>
      <c r="H31" s="3">
        <v>74</v>
      </c>
      <c r="I31" s="3">
        <f t="shared" si="8"/>
        <v>355</v>
      </c>
      <c r="J31" s="3">
        <v>248</v>
      </c>
      <c r="K31" s="3">
        <v>107</v>
      </c>
      <c r="L31" s="3">
        <f t="shared" si="4"/>
        <v>393</v>
      </c>
      <c r="M31" s="3">
        <v>289</v>
      </c>
      <c r="N31" s="1">
        <v>104</v>
      </c>
      <c r="O31">
        <v>464</v>
      </c>
      <c r="P31">
        <v>345</v>
      </c>
      <c r="Q31">
        <f t="shared" si="9"/>
        <v>119</v>
      </c>
      <c r="R31">
        <v>430</v>
      </c>
      <c r="S31">
        <v>306</v>
      </c>
      <c r="T31">
        <f t="shared" si="6"/>
        <v>124</v>
      </c>
      <c r="V31" s="13" t="s">
        <v>59</v>
      </c>
      <c r="W31">
        <v>25</v>
      </c>
      <c r="X31">
        <v>23</v>
      </c>
      <c r="Y31">
        <v>2</v>
      </c>
      <c r="AC31" s="13" t="s">
        <v>70</v>
      </c>
      <c r="AD31">
        <v>4</v>
      </c>
      <c r="AE31">
        <v>3</v>
      </c>
      <c r="AF31">
        <v>1</v>
      </c>
    </row>
    <row r="32" spans="1:32" ht="17.25">
      <c r="A32" s="3"/>
      <c r="B32" s="13" t="s">
        <v>34</v>
      </c>
      <c r="C32" s="3">
        <f t="shared" si="7"/>
        <v>241</v>
      </c>
      <c r="D32" s="3">
        <v>177</v>
      </c>
      <c r="E32" s="3">
        <v>64</v>
      </c>
      <c r="F32" s="3">
        <f t="shared" si="10"/>
        <v>359</v>
      </c>
      <c r="G32" s="3">
        <v>286</v>
      </c>
      <c r="H32" s="3">
        <v>73</v>
      </c>
      <c r="I32" s="3">
        <f t="shared" si="8"/>
        <v>487</v>
      </c>
      <c r="J32" s="3">
        <v>361</v>
      </c>
      <c r="K32" s="3">
        <v>126</v>
      </c>
      <c r="L32" s="3">
        <f t="shared" si="4"/>
        <v>565</v>
      </c>
      <c r="M32" s="3">
        <v>435</v>
      </c>
      <c r="N32" s="1">
        <v>130</v>
      </c>
      <c r="O32">
        <v>743</v>
      </c>
      <c r="P32">
        <v>602</v>
      </c>
      <c r="Q32">
        <f t="shared" si="9"/>
        <v>141</v>
      </c>
      <c r="R32">
        <v>760</v>
      </c>
      <c r="S32">
        <v>628</v>
      </c>
      <c r="T32">
        <f t="shared" si="6"/>
        <v>132</v>
      </c>
      <c r="V32" s="13" t="s">
        <v>60</v>
      </c>
      <c r="W32">
        <v>13</v>
      </c>
      <c r="X32">
        <v>12</v>
      </c>
      <c r="Y32">
        <v>1</v>
      </c>
      <c r="AC32" s="13" t="s">
        <v>26</v>
      </c>
      <c r="AD32">
        <v>38</v>
      </c>
      <c r="AE32">
        <v>37</v>
      </c>
      <c r="AF32">
        <v>1</v>
      </c>
    </row>
    <row r="33" spans="1:32" ht="27" customHeight="1">
      <c r="A33" s="3"/>
      <c r="B33" s="13" t="s">
        <v>35</v>
      </c>
      <c r="C33" s="3">
        <f t="shared" si="7"/>
        <v>240</v>
      </c>
      <c r="D33" s="3">
        <v>127</v>
      </c>
      <c r="E33" s="3">
        <v>113</v>
      </c>
      <c r="F33" s="3">
        <f t="shared" si="10"/>
        <v>296</v>
      </c>
      <c r="G33" s="3">
        <v>194</v>
      </c>
      <c r="H33" s="3">
        <v>102</v>
      </c>
      <c r="I33" s="3">
        <f t="shared" si="8"/>
        <v>351</v>
      </c>
      <c r="J33" s="3">
        <v>174</v>
      </c>
      <c r="K33" s="3">
        <v>177</v>
      </c>
      <c r="L33" s="3">
        <f t="shared" si="4"/>
        <v>253</v>
      </c>
      <c r="M33" s="3">
        <v>180</v>
      </c>
      <c r="N33" s="1">
        <v>73</v>
      </c>
      <c r="O33">
        <v>285</v>
      </c>
      <c r="P33">
        <v>207</v>
      </c>
      <c r="Q33">
        <f t="shared" si="9"/>
        <v>78</v>
      </c>
      <c r="R33">
        <v>310</v>
      </c>
      <c r="S33">
        <v>216</v>
      </c>
      <c r="T33">
        <f t="shared" si="6"/>
        <v>94</v>
      </c>
      <c r="V33" s="13" t="s">
        <v>61</v>
      </c>
      <c r="W33">
        <v>11</v>
      </c>
      <c r="X33">
        <v>10</v>
      </c>
      <c r="Y33">
        <v>1</v>
      </c>
      <c r="AC33" s="13" t="s">
        <v>59</v>
      </c>
      <c r="AD33">
        <v>18</v>
      </c>
      <c r="AE33">
        <v>18</v>
      </c>
      <c r="AF33" s="7" t="s">
        <v>16</v>
      </c>
    </row>
    <row r="34" spans="1:32" ht="17.25">
      <c r="A34" s="3"/>
      <c r="B34" s="13" t="s">
        <v>36</v>
      </c>
      <c r="C34" s="3">
        <f t="shared" si="7"/>
        <v>182</v>
      </c>
      <c r="D34" s="3">
        <v>162</v>
      </c>
      <c r="E34" s="3">
        <v>20</v>
      </c>
      <c r="F34" s="3">
        <f t="shared" si="10"/>
        <v>249</v>
      </c>
      <c r="G34" s="3">
        <v>220</v>
      </c>
      <c r="H34" s="3">
        <v>29</v>
      </c>
      <c r="I34" s="3">
        <f t="shared" si="8"/>
        <v>319</v>
      </c>
      <c r="J34" s="3">
        <v>254</v>
      </c>
      <c r="K34" s="3">
        <v>65</v>
      </c>
      <c r="L34" s="3">
        <f t="shared" si="4"/>
        <v>466</v>
      </c>
      <c r="M34" s="3">
        <v>337</v>
      </c>
      <c r="N34" s="1">
        <v>129</v>
      </c>
      <c r="O34">
        <v>700</v>
      </c>
      <c r="P34">
        <v>519</v>
      </c>
      <c r="Q34">
        <f t="shared" si="9"/>
        <v>181</v>
      </c>
      <c r="R34">
        <v>713</v>
      </c>
      <c r="S34">
        <v>577</v>
      </c>
      <c r="T34">
        <f t="shared" si="6"/>
        <v>136</v>
      </c>
      <c r="V34" s="13" t="s">
        <v>30</v>
      </c>
      <c r="W34">
        <v>1011</v>
      </c>
      <c r="X34">
        <v>925</v>
      </c>
      <c r="Y34">
        <v>86</v>
      </c>
      <c r="AC34" s="13" t="s">
        <v>30</v>
      </c>
      <c r="AD34">
        <v>944</v>
      </c>
      <c r="AE34">
        <v>851</v>
      </c>
      <c r="AF34">
        <v>93</v>
      </c>
    </row>
    <row r="35" spans="1:32" ht="17.25">
      <c r="A35" s="3"/>
      <c r="B35" s="13" t="s">
        <v>37</v>
      </c>
      <c r="C35" s="3">
        <f t="shared" si="7"/>
        <v>27</v>
      </c>
      <c r="D35" s="3">
        <v>26</v>
      </c>
      <c r="E35" s="3">
        <v>1</v>
      </c>
      <c r="F35" s="3">
        <f t="shared" si="10"/>
        <v>53</v>
      </c>
      <c r="G35" s="3">
        <v>41</v>
      </c>
      <c r="H35" s="3">
        <v>12</v>
      </c>
      <c r="I35" s="3">
        <f t="shared" si="8"/>
        <v>73</v>
      </c>
      <c r="J35" s="3">
        <v>59</v>
      </c>
      <c r="K35" s="3">
        <v>14</v>
      </c>
      <c r="L35" s="3">
        <f t="shared" si="4"/>
        <v>78</v>
      </c>
      <c r="M35" s="3">
        <v>57</v>
      </c>
      <c r="N35" s="1">
        <v>21</v>
      </c>
      <c r="O35">
        <v>90</v>
      </c>
      <c r="P35">
        <v>69</v>
      </c>
      <c r="Q35">
        <f t="shared" si="9"/>
        <v>21</v>
      </c>
      <c r="R35">
        <v>101</v>
      </c>
      <c r="S35">
        <v>82</v>
      </c>
      <c r="T35">
        <f t="shared" si="6"/>
        <v>19</v>
      </c>
      <c r="V35" s="13" t="s">
        <v>31</v>
      </c>
      <c r="W35">
        <v>651</v>
      </c>
      <c r="X35">
        <v>565</v>
      </c>
      <c r="Y35">
        <v>86</v>
      </c>
      <c r="AC35" s="13" t="s">
        <v>31</v>
      </c>
      <c r="AD35">
        <v>593</v>
      </c>
      <c r="AE35">
        <v>533</v>
      </c>
      <c r="AF35">
        <v>60</v>
      </c>
    </row>
    <row r="36" spans="1:32" ht="17.25">
      <c r="A36" s="3"/>
      <c r="B36" s="13" t="s">
        <v>38</v>
      </c>
      <c r="C36" s="3">
        <f t="shared" si="7"/>
        <v>104</v>
      </c>
      <c r="D36" s="3">
        <v>69</v>
      </c>
      <c r="E36" s="3">
        <v>35</v>
      </c>
      <c r="F36" s="3">
        <f t="shared" si="10"/>
        <v>165</v>
      </c>
      <c r="G36" s="3">
        <v>113</v>
      </c>
      <c r="H36" s="3">
        <v>52</v>
      </c>
      <c r="I36" s="3">
        <f t="shared" si="8"/>
        <v>145</v>
      </c>
      <c r="J36" s="3">
        <v>90</v>
      </c>
      <c r="K36" s="3">
        <v>55</v>
      </c>
      <c r="L36" s="3">
        <f t="shared" si="4"/>
        <v>156</v>
      </c>
      <c r="M36" s="3">
        <v>107</v>
      </c>
      <c r="N36" s="1">
        <v>49</v>
      </c>
      <c r="O36">
        <v>160</v>
      </c>
      <c r="P36">
        <v>85</v>
      </c>
      <c r="Q36">
        <f t="shared" si="9"/>
        <v>75</v>
      </c>
      <c r="R36">
        <v>193</v>
      </c>
      <c r="S36">
        <v>87</v>
      </c>
      <c r="T36">
        <f t="shared" si="6"/>
        <v>106</v>
      </c>
      <c r="V36" s="13" t="s">
        <v>32</v>
      </c>
      <c r="W36">
        <v>1241</v>
      </c>
      <c r="X36">
        <v>1056</v>
      </c>
      <c r="Y36">
        <v>185</v>
      </c>
      <c r="AC36" s="13" t="s">
        <v>32</v>
      </c>
      <c r="AD36">
        <v>1186</v>
      </c>
      <c r="AE36">
        <v>1008</v>
      </c>
      <c r="AF36">
        <v>178</v>
      </c>
    </row>
    <row r="37" spans="1:32" ht="17.25">
      <c r="A37" s="3"/>
      <c r="B37" s="13" t="s">
        <v>39</v>
      </c>
      <c r="C37" s="3">
        <f t="shared" si="7"/>
        <v>81</v>
      </c>
      <c r="D37" s="3">
        <v>78</v>
      </c>
      <c r="E37" s="3">
        <v>3</v>
      </c>
      <c r="F37" s="3">
        <f t="shared" si="10"/>
        <v>180</v>
      </c>
      <c r="G37" s="3">
        <v>157</v>
      </c>
      <c r="H37" s="3">
        <v>23</v>
      </c>
      <c r="I37" s="3">
        <f t="shared" si="8"/>
        <v>244</v>
      </c>
      <c r="J37" s="3">
        <v>219</v>
      </c>
      <c r="K37" s="3">
        <v>25</v>
      </c>
      <c r="L37" s="3">
        <f t="shared" si="4"/>
        <v>287</v>
      </c>
      <c r="M37" s="3">
        <v>240</v>
      </c>
      <c r="N37" s="1">
        <v>47</v>
      </c>
      <c r="O37">
        <v>462</v>
      </c>
      <c r="P37">
        <v>436</v>
      </c>
      <c r="Q37">
        <f t="shared" si="9"/>
        <v>26</v>
      </c>
      <c r="R37">
        <v>511</v>
      </c>
      <c r="S37">
        <v>483</v>
      </c>
      <c r="T37">
        <v>28</v>
      </c>
      <c r="V37" s="13" t="s">
        <v>33</v>
      </c>
      <c r="W37">
        <v>385</v>
      </c>
      <c r="X37">
        <v>307</v>
      </c>
      <c r="Y37">
        <v>78</v>
      </c>
      <c r="AC37" s="13" t="s">
        <v>33</v>
      </c>
      <c r="AD37">
        <v>380</v>
      </c>
      <c r="AE37">
        <v>305</v>
      </c>
      <c r="AF37">
        <v>75</v>
      </c>
    </row>
    <row r="38" spans="1:32" ht="27" customHeight="1">
      <c r="A38" s="3"/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V38" s="13" t="s">
        <v>34</v>
      </c>
      <c r="W38">
        <v>797</v>
      </c>
      <c r="X38">
        <v>673</v>
      </c>
      <c r="Y38">
        <v>124</v>
      </c>
      <c r="AC38" s="13" t="s">
        <v>34</v>
      </c>
      <c r="AD38">
        <v>728</v>
      </c>
      <c r="AE38">
        <v>632</v>
      </c>
      <c r="AF38">
        <v>96</v>
      </c>
    </row>
    <row r="39" spans="1:32" ht="17.25">
      <c r="A39" s="3"/>
      <c r="B39" s="12" t="s">
        <v>40</v>
      </c>
      <c r="C39" s="3">
        <f>C41+C50</f>
        <v>135</v>
      </c>
      <c r="D39" s="3">
        <f>D41+D50</f>
        <v>130</v>
      </c>
      <c r="E39" s="3">
        <f>E41</f>
        <v>5</v>
      </c>
      <c r="F39" s="3">
        <f aca="true" t="shared" si="11" ref="F39:N39">F41+F50</f>
        <v>343</v>
      </c>
      <c r="G39" s="3">
        <f t="shared" si="11"/>
        <v>280</v>
      </c>
      <c r="H39" s="3">
        <f t="shared" si="11"/>
        <v>63</v>
      </c>
      <c r="I39" s="3">
        <f t="shared" si="11"/>
        <v>436</v>
      </c>
      <c r="J39" s="3">
        <f t="shared" si="11"/>
        <v>369</v>
      </c>
      <c r="K39" s="3">
        <f t="shared" si="11"/>
        <v>67</v>
      </c>
      <c r="L39" s="3">
        <f t="shared" si="11"/>
        <v>605</v>
      </c>
      <c r="M39" s="3">
        <f t="shared" si="11"/>
        <v>415</v>
      </c>
      <c r="N39" s="1">
        <f t="shared" si="11"/>
        <v>190</v>
      </c>
      <c r="O39" s="7">
        <v>1219</v>
      </c>
      <c r="P39" s="7">
        <v>1113</v>
      </c>
      <c r="Q39">
        <v>106</v>
      </c>
      <c r="R39" s="7">
        <v>1297</v>
      </c>
      <c r="S39" s="7">
        <v>1254</v>
      </c>
      <c r="T39">
        <v>43</v>
      </c>
      <c r="V39" s="13" t="s">
        <v>35</v>
      </c>
      <c r="W39">
        <v>334</v>
      </c>
      <c r="X39">
        <v>219</v>
      </c>
      <c r="Y39">
        <v>115</v>
      </c>
      <c r="AC39" s="13" t="s">
        <v>35</v>
      </c>
      <c r="AD39">
        <v>342</v>
      </c>
      <c r="AE39">
        <v>223</v>
      </c>
      <c r="AF39">
        <v>119</v>
      </c>
    </row>
    <row r="40" spans="1:32" ht="17.25">
      <c r="A40" s="3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V40" s="13" t="s">
        <v>62</v>
      </c>
      <c r="W40">
        <v>52</v>
      </c>
      <c r="X40">
        <v>38</v>
      </c>
      <c r="Y40">
        <v>14</v>
      </c>
      <c r="AC40" s="13" t="s">
        <v>62</v>
      </c>
      <c r="AD40">
        <v>48</v>
      </c>
      <c r="AE40">
        <v>38</v>
      </c>
      <c r="AF40">
        <v>10</v>
      </c>
    </row>
    <row r="41" spans="1:32" ht="17.25">
      <c r="A41" s="3"/>
      <c r="B41" s="10" t="s">
        <v>41</v>
      </c>
      <c r="C41" s="3">
        <f aca="true" t="shared" si="12" ref="C41:N41">SUM(C42:C48)</f>
        <v>130</v>
      </c>
      <c r="D41" s="3">
        <f t="shared" si="12"/>
        <v>125</v>
      </c>
      <c r="E41" s="3">
        <f t="shared" si="12"/>
        <v>5</v>
      </c>
      <c r="F41" s="3">
        <f t="shared" si="12"/>
        <v>320</v>
      </c>
      <c r="G41" s="3">
        <f t="shared" si="12"/>
        <v>262</v>
      </c>
      <c r="H41" s="3">
        <f t="shared" si="12"/>
        <v>58</v>
      </c>
      <c r="I41" s="3">
        <f t="shared" si="12"/>
        <v>415</v>
      </c>
      <c r="J41" s="3">
        <f t="shared" si="12"/>
        <v>355</v>
      </c>
      <c r="K41" s="3">
        <f t="shared" si="12"/>
        <v>60</v>
      </c>
      <c r="L41" s="3">
        <f t="shared" si="12"/>
        <v>561</v>
      </c>
      <c r="M41" s="3">
        <f t="shared" si="12"/>
        <v>380</v>
      </c>
      <c r="N41" s="1">
        <f t="shared" si="12"/>
        <v>181</v>
      </c>
      <c r="O41" s="7">
        <v>1141</v>
      </c>
      <c r="P41" s="7">
        <v>1054</v>
      </c>
      <c r="Q41" s="7">
        <v>87</v>
      </c>
      <c r="R41" s="7">
        <v>1214</v>
      </c>
      <c r="S41" s="7">
        <v>1187</v>
      </c>
      <c r="T41" s="7">
        <v>27</v>
      </c>
      <c r="U41" s="7"/>
      <c r="V41" s="13" t="s">
        <v>36</v>
      </c>
      <c r="W41" s="25">
        <v>807</v>
      </c>
      <c r="X41" s="25">
        <v>664</v>
      </c>
      <c r="Y41" s="25">
        <v>143</v>
      </c>
      <c r="AC41" s="13" t="s">
        <v>36</v>
      </c>
      <c r="AD41">
        <v>764</v>
      </c>
      <c r="AE41">
        <v>641</v>
      </c>
      <c r="AF41">
        <v>123</v>
      </c>
    </row>
    <row r="42" spans="1:32" ht="17.25">
      <c r="A42" s="3"/>
      <c r="B42" s="13" t="s">
        <v>42</v>
      </c>
      <c r="C42" s="6" t="s">
        <v>43</v>
      </c>
      <c r="D42" s="6" t="s">
        <v>43</v>
      </c>
      <c r="E42" s="6" t="s">
        <v>43</v>
      </c>
      <c r="F42" s="3">
        <f>G42+H42</f>
        <v>85</v>
      </c>
      <c r="G42" s="3">
        <v>68</v>
      </c>
      <c r="H42" s="3">
        <v>17</v>
      </c>
      <c r="I42" s="3">
        <f aca="true" t="shared" si="13" ref="I42:I48">J42+K42</f>
        <v>85</v>
      </c>
      <c r="J42" s="3">
        <v>79</v>
      </c>
      <c r="K42" s="3">
        <v>6</v>
      </c>
      <c r="L42" s="3">
        <f aca="true" t="shared" si="14" ref="L42:L48">M42+N42</f>
        <v>81</v>
      </c>
      <c r="M42" s="3">
        <v>68</v>
      </c>
      <c r="N42" s="1">
        <v>13</v>
      </c>
      <c r="O42" s="7">
        <v>121</v>
      </c>
      <c r="P42" s="7">
        <v>111</v>
      </c>
      <c r="Q42" s="7">
        <v>10</v>
      </c>
      <c r="R42" s="7">
        <v>155</v>
      </c>
      <c r="S42" s="7">
        <v>153</v>
      </c>
      <c r="T42" s="7">
        <v>2</v>
      </c>
      <c r="U42" s="7"/>
      <c r="V42" s="13" t="s">
        <v>63</v>
      </c>
      <c r="W42" s="25">
        <v>26</v>
      </c>
      <c r="X42" s="25">
        <v>22</v>
      </c>
      <c r="Y42" s="25">
        <v>4</v>
      </c>
      <c r="AC42" s="13" t="s">
        <v>72</v>
      </c>
      <c r="AD42">
        <v>62</v>
      </c>
      <c r="AE42">
        <v>52</v>
      </c>
      <c r="AF42">
        <v>10</v>
      </c>
    </row>
    <row r="43" spans="1:32" ht="17.25">
      <c r="A43" s="3"/>
      <c r="B43" s="13" t="s">
        <v>44</v>
      </c>
      <c r="C43" s="6" t="s">
        <v>43</v>
      </c>
      <c r="D43" s="6" t="s">
        <v>43</v>
      </c>
      <c r="E43" s="6" t="s">
        <v>43</v>
      </c>
      <c r="F43" s="3">
        <f>G43+H43</f>
        <v>17</v>
      </c>
      <c r="G43" s="3">
        <v>15</v>
      </c>
      <c r="H43" s="3">
        <v>2</v>
      </c>
      <c r="I43" s="3">
        <f t="shared" si="13"/>
        <v>21</v>
      </c>
      <c r="J43" s="3">
        <v>20</v>
      </c>
      <c r="K43" s="3">
        <v>1</v>
      </c>
      <c r="L43" s="3">
        <f t="shared" si="14"/>
        <v>33</v>
      </c>
      <c r="M43" s="3">
        <v>30</v>
      </c>
      <c r="N43" s="1">
        <v>3</v>
      </c>
      <c r="O43" s="7">
        <v>86</v>
      </c>
      <c r="P43" s="7">
        <v>83</v>
      </c>
      <c r="Q43" s="7">
        <v>3</v>
      </c>
      <c r="R43" s="7">
        <v>88</v>
      </c>
      <c r="S43" s="7">
        <v>87</v>
      </c>
      <c r="T43" s="7">
        <v>1</v>
      </c>
      <c r="U43" s="7"/>
      <c r="V43" s="13" t="s">
        <v>39</v>
      </c>
      <c r="W43" s="7">
        <v>71</v>
      </c>
      <c r="X43" s="7">
        <v>62</v>
      </c>
      <c r="Y43" s="7">
        <v>9</v>
      </c>
      <c r="AC43" s="10"/>
      <c r="AD43" s="7"/>
      <c r="AE43" s="7"/>
      <c r="AF43" s="7"/>
    </row>
    <row r="44" spans="1:32" ht="17.25">
      <c r="A44" s="3"/>
      <c r="B44" s="13" t="s">
        <v>45</v>
      </c>
      <c r="C44" s="6" t="s">
        <v>43</v>
      </c>
      <c r="D44" s="6" t="s">
        <v>43</v>
      </c>
      <c r="E44" s="6" t="s">
        <v>43</v>
      </c>
      <c r="F44" s="3">
        <f>G44+H44</f>
        <v>13</v>
      </c>
      <c r="G44" s="3">
        <v>11</v>
      </c>
      <c r="H44" s="3">
        <v>2</v>
      </c>
      <c r="I44" s="3">
        <f t="shared" si="13"/>
        <v>34</v>
      </c>
      <c r="J44" s="3">
        <v>33</v>
      </c>
      <c r="K44" s="3">
        <v>1</v>
      </c>
      <c r="L44" s="3">
        <f t="shared" si="14"/>
        <v>39</v>
      </c>
      <c r="M44" s="3">
        <v>35</v>
      </c>
      <c r="N44" s="1">
        <v>4</v>
      </c>
      <c r="O44" s="7">
        <v>118</v>
      </c>
      <c r="P44" s="7">
        <v>114</v>
      </c>
      <c r="Q44" s="7">
        <v>4</v>
      </c>
      <c r="R44" s="7">
        <v>115</v>
      </c>
      <c r="S44" s="7">
        <v>114</v>
      </c>
      <c r="T44" s="7">
        <v>1</v>
      </c>
      <c r="U44" s="7"/>
      <c r="V44" s="10"/>
      <c r="W44" s="7"/>
      <c r="X44" s="7"/>
      <c r="Y44" s="7"/>
      <c r="AC44" s="12" t="s">
        <v>40</v>
      </c>
      <c r="AD44" s="7">
        <v>1369</v>
      </c>
      <c r="AE44" s="7">
        <v>1336</v>
      </c>
      <c r="AF44" s="7">
        <v>33</v>
      </c>
    </row>
    <row r="45" spans="1:32" ht="17.25">
      <c r="A45" s="3"/>
      <c r="B45" s="13" t="s">
        <v>46</v>
      </c>
      <c r="C45" s="3">
        <f>D45+E45</f>
        <v>50</v>
      </c>
      <c r="D45" s="3">
        <v>49</v>
      </c>
      <c r="E45" s="3">
        <v>1</v>
      </c>
      <c r="F45" s="3">
        <f>G45+H45</f>
        <v>101</v>
      </c>
      <c r="G45" s="3">
        <v>89</v>
      </c>
      <c r="H45" s="3">
        <v>12</v>
      </c>
      <c r="I45" s="3">
        <f t="shared" si="13"/>
        <v>124</v>
      </c>
      <c r="J45" s="3">
        <v>105</v>
      </c>
      <c r="K45" s="3">
        <v>19</v>
      </c>
      <c r="L45" s="3">
        <f t="shared" si="14"/>
        <v>157</v>
      </c>
      <c r="M45" s="3">
        <v>111</v>
      </c>
      <c r="N45" s="1">
        <v>46</v>
      </c>
      <c r="O45" s="7">
        <v>253</v>
      </c>
      <c r="P45" s="7">
        <v>236</v>
      </c>
      <c r="Q45" s="7">
        <v>17</v>
      </c>
      <c r="R45" s="7">
        <v>267</v>
      </c>
      <c r="S45" s="7">
        <v>259</v>
      </c>
      <c r="T45" s="7">
        <v>8</v>
      </c>
      <c r="U45" s="7"/>
      <c r="V45" s="12" t="s">
        <v>40</v>
      </c>
      <c r="W45" s="7">
        <v>1441</v>
      </c>
      <c r="X45" s="7">
        <v>1369</v>
      </c>
      <c r="Y45" s="7">
        <v>72</v>
      </c>
      <c r="AC45" s="10"/>
      <c r="AD45" s="7"/>
      <c r="AE45" s="7"/>
      <c r="AF45" s="7"/>
    </row>
    <row r="46" spans="1:32" ht="17.25">
      <c r="A46" s="3"/>
      <c r="B46" s="13" t="s">
        <v>47</v>
      </c>
      <c r="C46" s="6" t="s">
        <v>43</v>
      </c>
      <c r="D46" s="6" t="s">
        <v>43</v>
      </c>
      <c r="E46" s="6" t="s">
        <v>43</v>
      </c>
      <c r="F46" s="3">
        <f>G46+H46</f>
        <v>21</v>
      </c>
      <c r="G46" s="3">
        <v>20</v>
      </c>
      <c r="H46" s="3">
        <v>1</v>
      </c>
      <c r="I46" s="3">
        <f t="shared" si="13"/>
        <v>46</v>
      </c>
      <c r="J46" s="3">
        <v>43</v>
      </c>
      <c r="K46" s="3">
        <v>3</v>
      </c>
      <c r="L46" s="3">
        <f t="shared" si="14"/>
        <v>73</v>
      </c>
      <c r="M46" s="3">
        <v>34</v>
      </c>
      <c r="N46" s="1">
        <v>39</v>
      </c>
      <c r="O46" s="7">
        <v>130</v>
      </c>
      <c r="P46" s="7">
        <v>122</v>
      </c>
      <c r="Q46" s="7">
        <v>8</v>
      </c>
      <c r="R46" s="7">
        <v>132</v>
      </c>
      <c r="S46" s="7">
        <v>129</v>
      </c>
      <c r="T46" s="7">
        <v>3</v>
      </c>
      <c r="U46" s="7"/>
      <c r="V46" s="10"/>
      <c r="W46" s="7"/>
      <c r="X46" s="7"/>
      <c r="Y46" s="7"/>
      <c r="AC46" s="10" t="s">
        <v>41</v>
      </c>
      <c r="AD46" s="7">
        <v>1327</v>
      </c>
      <c r="AE46" s="7">
        <v>1298</v>
      </c>
      <c r="AF46" s="7">
        <v>29</v>
      </c>
    </row>
    <row r="47" spans="1:32" ht="17.25">
      <c r="A47" s="3"/>
      <c r="B47" s="13" t="s">
        <v>48</v>
      </c>
      <c r="C47" s="6" t="s">
        <v>43</v>
      </c>
      <c r="D47" s="6" t="s">
        <v>43</v>
      </c>
      <c r="E47" s="6" t="s">
        <v>43</v>
      </c>
      <c r="F47" s="6" t="s">
        <v>16</v>
      </c>
      <c r="G47" s="6" t="s">
        <v>16</v>
      </c>
      <c r="H47" s="6" t="s">
        <v>16</v>
      </c>
      <c r="I47" s="3">
        <f t="shared" si="13"/>
        <v>16</v>
      </c>
      <c r="J47" s="3">
        <v>14</v>
      </c>
      <c r="K47" s="3">
        <v>2</v>
      </c>
      <c r="L47" s="3">
        <f t="shared" si="14"/>
        <v>37</v>
      </c>
      <c r="M47" s="3">
        <v>18</v>
      </c>
      <c r="N47" s="1">
        <v>19</v>
      </c>
      <c r="O47" s="7">
        <v>93</v>
      </c>
      <c r="P47" s="7">
        <v>91</v>
      </c>
      <c r="Q47" s="7">
        <v>2</v>
      </c>
      <c r="R47" s="7">
        <v>105</v>
      </c>
      <c r="S47" s="7">
        <v>104</v>
      </c>
      <c r="T47" s="7">
        <v>1</v>
      </c>
      <c r="U47" s="7"/>
      <c r="V47" s="10" t="s">
        <v>41</v>
      </c>
      <c r="W47" s="7">
        <v>1328</v>
      </c>
      <c r="X47" s="7">
        <v>1282</v>
      </c>
      <c r="Y47" s="7">
        <v>46</v>
      </c>
      <c r="AC47" s="13" t="s">
        <v>42</v>
      </c>
      <c r="AD47" s="7">
        <v>166</v>
      </c>
      <c r="AE47" s="7">
        <v>161</v>
      </c>
      <c r="AF47" s="7">
        <v>5</v>
      </c>
    </row>
    <row r="48" spans="1:32" ht="17.25">
      <c r="A48" s="3"/>
      <c r="B48" s="13" t="s">
        <v>49</v>
      </c>
      <c r="C48" s="3">
        <f>D48+E48</f>
        <v>80</v>
      </c>
      <c r="D48" s="3">
        <v>76</v>
      </c>
      <c r="E48" s="3">
        <v>4</v>
      </c>
      <c r="F48" s="3">
        <f>G48+H48</f>
        <v>83</v>
      </c>
      <c r="G48" s="3">
        <v>59</v>
      </c>
      <c r="H48" s="3">
        <v>24</v>
      </c>
      <c r="I48" s="3">
        <f t="shared" si="13"/>
        <v>89</v>
      </c>
      <c r="J48" s="3">
        <v>61</v>
      </c>
      <c r="K48" s="3">
        <v>28</v>
      </c>
      <c r="L48" s="3">
        <f t="shared" si="14"/>
        <v>141</v>
      </c>
      <c r="M48" s="3">
        <v>84</v>
      </c>
      <c r="N48" s="1">
        <v>57</v>
      </c>
      <c r="O48">
        <f aca="true" t="shared" si="15" ref="O48:T48">O41-O42-O43-O44-O45-O46-O47</f>
        <v>340</v>
      </c>
      <c r="P48">
        <f t="shared" si="15"/>
        <v>297</v>
      </c>
      <c r="Q48">
        <f t="shared" si="15"/>
        <v>43</v>
      </c>
      <c r="R48">
        <f t="shared" si="15"/>
        <v>352</v>
      </c>
      <c r="S48">
        <f t="shared" si="15"/>
        <v>341</v>
      </c>
      <c r="T48">
        <f t="shared" si="15"/>
        <v>11</v>
      </c>
      <c r="V48" s="13" t="s">
        <v>42</v>
      </c>
      <c r="W48" s="7">
        <v>165</v>
      </c>
      <c r="X48" s="7">
        <v>162</v>
      </c>
      <c r="Y48" s="7">
        <v>3</v>
      </c>
      <c r="AC48" s="13" t="s">
        <v>44</v>
      </c>
      <c r="AD48" s="7">
        <v>108</v>
      </c>
      <c r="AE48" s="7">
        <v>107</v>
      </c>
      <c r="AF48" s="7">
        <v>1</v>
      </c>
    </row>
    <row r="49" spans="1:32" ht="17.2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7"/>
      <c r="P49" s="7"/>
      <c r="Q49" s="7"/>
      <c r="R49" s="7"/>
      <c r="S49" s="7"/>
      <c r="T49" s="7"/>
      <c r="U49" s="7"/>
      <c r="V49" s="13" t="s">
        <v>44</v>
      </c>
      <c r="W49" s="7">
        <v>113</v>
      </c>
      <c r="X49" s="7">
        <v>110</v>
      </c>
      <c r="Y49" s="7">
        <v>3</v>
      </c>
      <c r="AC49" s="13" t="s">
        <v>45</v>
      </c>
      <c r="AD49" s="7">
        <v>101</v>
      </c>
      <c r="AE49" s="7">
        <v>99</v>
      </c>
      <c r="AF49" s="7">
        <v>2</v>
      </c>
    </row>
    <row r="50" spans="1:32" ht="17.25">
      <c r="A50" s="1"/>
      <c r="B50" s="10" t="s">
        <v>50</v>
      </c>
      <c r="C50" s="1">
        <f>D50</f>
        <v>5</v>
      </c>
      <c r="D50" s="1">
        <v>5</v>
      </c>
      <c r="E50" s="8" t="s">
        <v>16</v>
      </c>
      <c r="F50" s="1">
        <f>G50+H50</f>
        <v>23</v>
      </c>
      <c r="G50" s="1">
        <v>18</v>
      </c>
      <c r="H50" s="1">
        <v>5</v>
      </c>
      <c r="I50" s="1">
        <f>J50+K50</f>
        <v>21</v>
      </c>
      <c r="J50" s="1">
        <v>14</v>
      </c>
      <c r="K50" s="1">
        <v>7</v>
      </c>
      <c r="L50" s="1">
        <f>M50+N50</f>
        <v>44</v>
      </c>
      <c r="M50" s="1">
        <v>35</v>
      </c>
      <c r="N50" s="1">
        <v>9</v>
      </c>
      <c r="O50" s="1">
        <f aca="true" t="shared" si="16" ref="O50:T50">O39-O41</f>
        <v>78</v>
      </c>
      <c r="P50" s="1">
        <f t="shared" si="16"/>
        <v>59</v>
      </c>
      <c r="Q50" s="1">
        <f t="shared" si="16"/>
        <v>19</v>
      </c>
      <c r="R50" s="1">
        <f t="shared" si="16"/>
        <v>83</v>
      </c>
      <c r="S50" s="1">
        <f t="shared" si="16"/>
        <v>67</v>
      </c>
      <c r="T50" s="1">
        <f t="shared" si="16"/>
        <v>16</v>
      </c>
      <c r="U50" s="14"/>
      <c r="V50" s="13" t="s">
        <v>45</v>
      </c>
      <c r="W50" s="7">
        <v>133</v>
      </c>
      <c r="X50" s="7">
        <v>130</v>
      </c>
      <c r="Y50" s="7">
        <v>3</v>
      </c>
      <c r="AC50" s="13" t="s">
        <v>46</v>
      </c>
      <c r="AD50" s="7">
        <v>298</v>
      </c>
      <c r="AE50" s="7">
        <v>290</v>
      </c>
      <c r="AF50" s="7">
        <v>8</v>
      </c>
    </row>
    <row r="51" spans="1:32" ht="17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 t="s">
        <v>51</v>
      </c>
      <c r="S51" s="9"/>
      <c r="T51" s="9"/>
      <c r="U51" s="20"/>
      <c r="V51" s="13" t="s">
        <v>46</v>
      </c>
      <c r="W51" s="21">
        <v>287</v>
      </c>
      <c r="X51" s="22">
        <v>274</v>
      </c>
      <c r="Y51" s="22">
        <v>13</v>
      </c>
      <c r="AC51" s="13" t="s">
        <v>47</v>
      </c>
      <c r="AD51" s="21">
        <v>155</v>
      </c>
      <c r="AE51" s="22">
        <v>154</v>
      </c>
      <c r="AF51" s="22">
        <v>1</v>
      </c>
    </row>
    <row r="52" spans="22:32" ht="17.25">
      <c r="V52" s="13" t="s">
        <v>47</v>
      </c>
      <c r="W52" s="23">
        <v>149</v>
      </c>
      <c r="X52" s="27">
        <v>143</v>
      </c>
      <c r="Y52" s="27">
        <v>6</v>
      </c>
      <c r="AC52" s="13" t="s">
        <v>48</v>
      </c>
      <c r="AD52" s="23">
        <v>123</v>
      </c>
      <c r="AE52" s="27">
        <v>121</v>
      </c>
      <c r="AF52" s="27">
        <v>2</v>
      </c>
    </row>
    <row r="53" spans="22:32" ht="17.25">
      <c r="V53" s="13" t="s">
        <v>48</v>
      </c>
      <c r="W53" s="26">
        <v>131</v>
      </c>
      <c r="X53" s="27">
        <v>129</v>
      </c>
      <c r="Y53" s="27">
        <v>2</v>
      </c>
      <c r="AC53" s="13" t="s">
        <v>71</v>
      </c>
      <c r="AD53" s="23">
        <v>111</v>
      </c>
      <c r="AE53" s="27">
        <v>109</v>
      </c>
      <c r="AF53" s="27">
        <v>2</v>
      </c>
    </row>
    <row r="54" spans="22:32" ht="17.25">
      <c r="V54" s="13" t="s">
        <v>49</v>
      </c>
      <c r="W54" s="26">
        <v>350</v>
      </c>
      <c r="X54" s="27">
        <v>334</v>
      </c>
      <c r="Y54" s="27">
        <v>16</v>
      </c>
      <c r="AC54" s="13" t="s">
        <v>49</v>
      </c>
      <c r="AD54" s="26">
        <f>AD46-AD47-AD48-AD49-AD50-AD51-AD52-AD53</f>
        <v>265</v>
      </c>
      <c r="AE54" s="25">
        <f>AE46-AE47-AE48-AE49-AE50-AE51-AE52-AE53</f>
        <v>257</v>
      </c>
      <c r="AF54" s="25">
        <f>AF46-AF47-AF48-AF49-AF50-AF51-AF52-AF53</f>
        <v>8</v>
      </c>
    </row>
    <row r="55" spans="22:32" ht="17.25">
      <c r="V55" s="10"/>
      <c r="AC55" s="10"/>
      <c r="AD55" s="26"/>
      <c r="AE55" s="27"/>
      <c r="AF55" s="27"/>
    </row>
    <row r="56" spans="22:33" ht="17.25">
      <c r="V56" s="28" t="s">
        <v>50</v>
      </c>
      <c r="W56" s="24">
        <v>113</v>
      </c>
      <c r="X56" s="19">
        <v>87</v>
      </c>
      <c r="Y56" s="19">
        <v>26</v>
      </c>
      <c r="Z56" s="19"/>
      <c r="AC56" s="28" t="s">
        <v>50</v>
      </c>
      <c r="AD56" s="24">
        <v>42</v>
      </c>
      <c r="AE56" s="19">
        <v>38</v>
      </c>
      <c r="AF56" s="19">
        <v>4</v>
      </c>
      <c r="AG56" s="19"/>
    </row>
    <row r="57" spans="22:32" ht="17.25">
      <c r="V57" s="9"/>
      <c r="Y57" s="16" t="s">
        <v>51</v>
      </c>
      <c r="AC57" s="9"/>
      <c r="AF57" s="16" t="s">
        <v>51</v>
      </c>
    </row>
  </sheetData>
  <sheetProtection/>
  <printOptions/>
  <pageMargins left="0.9055118110236221" right="1.299212598425197" top="0.5905511811023623" bottom="0.5118110236220472" header="0.5118110236220472" footer="0.5118110236220472"/>
  <pageSetup horizontalDpi="300" verticalDpi="300" orientation="portrait" paperSize="9" scale="50" r:id="rId1"/>
  <colBreaks count="2" manualBreakCount="2">
    <brk id="21" min="1" max="56" man="1"/>
    <brk id="28" min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2013-03-26T05:40:25Z</cp:lastPrinted>
  <dcterms:created xsi:type="dcterms:W3CDTF">1997-04-04T02:24:52Z</dcterms:created>
  <dcterms:modified xsi:type="dcterms:W3CDTF">2013-03-26T05:40:30Z</dcterms:modified>
  <cp:category/>
  <cp:version/>
  <cp:contentType/>
  <cp:contentStatus/>
</cp:coreProperties>
</file>