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'A'!$A$2:$N$43</definedName>
  </definedNames>
  <calcPr fullCalcOnLoad="1"/>
</workbook>
</file>

<file path=xl/sharedStrings.xml><?xml version="1.0" encoding="utf-8"?>
<sst xmlns="http://schemas.openxmlformats.org/spreadsheetml/2006/main" count="66" uniqueCount="59">
  <si>
    <t>***  H1102  ***</t>
  </si>
  <si>
    <t>　　　　　　第１１－２表　職業紹介状況</t>
  </si>
  <si>
    <t>　（単位：人）</t>
  </si>
  <si>
    <t>　　求　　人　　数</t>
  </si>
  <si>
    <t>　　求　職　者　数</t>
  </si>
  <si>
    <t xml:space="preserve"> 有効</t>
  </si>
  <si>
    <t>　就　　職　　者　　数</t>
  </si>
  <si>
    <t>　区　　分</t>
  </si>
  <si>
    <t xml:space="preserve"> 有　効</t>
  </si>
  <si>
    <t xml:space="preserve"> （内）新規</t>
  </si>
  <si>
    <t xml:space="preserve"> 求人</t>
  </si>
  <si>
    <t xml:space="preserve"> 総計</t>
  </si>
  <si>
    <t>　男</t>
  </si>
  <si>
    <t>　女</t>
  </si>
  <si>
    <t xml:space="preserve"> 倍率</t>
  </si>
  <si>
    <t>･･･</t>
  </si>
  <si>
    <t>←-- 2,913--→</t>
  </si>
  <si>
    <t>←-- 2,021--→</t>
  </si>
  <si>
    <t>　　６０</t>
  </si>
  <si>
    <t xml:space="preserve">      ７</t>
  </si>
  <si>
    <t xml:space="preserve">    資料：美濃加茂公共職業安定所、各年3月31日現在</t>
  </si>
  <si>
    <t>　　　８</t>
  </si>
  <si>
    <t>昭和５５年度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</si>
  <si>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</si>
  <si>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</si>
  <si>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</si>
  <si>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</si>
  <si>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</si>
  <si>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</si>
  <si>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</si>
  <si>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( c )</t>
  </si>
  <si>
    <t>( b )</t>
  </si>
  <si>
    <t xml:space="preserve">( a ) </t>
  </si>
  <si>
    <t>　　１６</t>
  </si>
  <si>
    <t xml:space="preserve"> 就職率</t>
  </si>
  <si>
    <t>平成　２</t>
  </si>
  <si>
    <t>　　　４月</t>
  </si>
  <si>
    <t>　　  ５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</si>
  <si>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</si>
  <si>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</si>
  <si>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</si>
  <si>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</si>
  <si>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</si>
  <si>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</si>
  <si>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</si>
  <si>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　　　１</t>
  </si>
  <si>
    <t>　　　２</t>
  </si>
  <si>
    <t>　　　３</t>
  </si>
  <si>
    <t>　　3)パート、学卒はのぞく。</t>
  </si>
  <si>
    <t xml:space="preserve">    4)有効求人倍率は(a)/(b)・就職率は(c)/(b)×100で算出</t>
  </si>
  <si>
    <t>　　１７</t>
  </si>
  <si>
    <t>　　１８</t>
  </si>
  <si>
    <t>　　１９</t>
  </si>
  <si>
    <t xml:space="preserve">    1)就職率の単位は、パーセントである。</t>
  </si>
  <si>
    <t>　　２０</t>
  </si>
  <si>
    <t>　　２１</t>
  </si>
  <si>
    <t xml:space="preserve">    2)男女雇用機会均等法により平成11年度から男女別求人がなくなる。</t>
  </si>
  <si>
    <t>　　２２</t>
  </si>
  <si>
    <t>　　２３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</si>
</sst>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\-#,##0.0000"/>
    <numFmt numFmtId="177" formatCode="#,##0.0;\-#,##0.0"/>
    <numFmt numFmtId="178" formatCode="0.00_);[Red]\(0.00\)"/>
    <numFmt numFmtId="179" formatCode="0.00_ "/>
    <numFmt numFmtId="180" formatCode="0.0"/>
    <numFmt numFmtId="181" formatCode="#,##0.000;[Red]\-#,##0.000"/>
    <numFmt numFmtId="182" formatCode="0.0_);[Red]\(0.0\)"/>
    <numFmt numFmtId="183" formatCode="0.000_);[Red]\(0.000\)"/>
    <numFmt numFmtId="184" formatCode="0_);[Red]\(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 quotePrefix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 quotePrefix="1">
      <alignment/>
      <protection/>
    </xf>
    <xf numFmtId="40" fontId="5" fillId="0" borderId="0" xfId="48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48" applyNumberFormat="1" applyFont="1" applyBorder="1" applyAlignment="1" applyProtection="1">
      <alignment/>
      <protection/>
    </xf>
    <xf numFmtId="0" fontId="5" fillId="0" borderId="0" xfId="48" applyNumberFormat="1" applyFont="1" applyBorder="1" applyAlignment="1" applyProtection="1">
      <alignment/>
      <protection/>
    </xf>
    <xf numFmtId="180" fontId="5" fillId="0" borderId="0" xfId="48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 quotePrefix="1">
      <alignment horizontal="center"/>
      <protection/>
    </xf>
    <xf numFmtId="49" fontId="5" fillId="0" borderId="0" xfId="0" applyNumberFormat="1" applyFont="1" applyBorder="1" applyAlignment="1" applyProtection="1" quotePrefix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 horizontal="center"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2" fontId="5" fillId="0" borderId="18" xfId="0" applyNumberFormat="1" applyFont="1" applyBorder="1" applyAlignment="1" applyProtection="1">
      <alignment/>
      <protection/>
    </xf>
    <xf numFmtId="180" fontId="5" fillId="0" borderId="18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 horizontal="center"/>
    </xf>
    <xf numFmtId="37" fontId="5" fillId="0" borderId="0" xfId="0" applyNumberFormat="1" applyFont="1" applyBorder="1" applyAlignment="1" applyProtection="1">
      <alignment/>
      <protection/>
    </xf>
    <xf numFmtId="37" fontId="0" fillId="0" borderId="0" xfId="0" applyAlignment="1">
      <alignment/>
    </xf>
    <xf numFmtId="37" fontId="5" fillId="0" borderId="18" xfId="0" applyNumberFormat="1" applyFont="1" applyBorder="1" applyAlignment="1" applyProtection="1">
      <alignment horizontal="center"/>
      <protection/>
    </xf>
    <xf numFmtId="37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47"/>
  <sheetViews>
    <sheetView tabSelected="1" view="pageBreakPreview" zoomScale="60" zoomScaleNormal="75" zoomScalePageLayoutView="0" workbookViewId="0" topLeftCell="A1">
      <pane ySplit="6" topLeftCell="A7" activePane="bottomLeft" state="frozen"/>
      <selection pane="topLeft" activeCell="A1" sqref="A1"/>
      <selection pane="bottomLeft" activeCell="V21" sqref="V21"/>
    </sheetView>
  </sheetViews>
  <sheetFormatPr defaultColWidth="11.66015625" defaultRowHeight="22.5" customHeight="1"/>
  <cols>
    <col min="1" max="1" width="1.66015625" style="0" customWidth="1"/>
    <col min="2" max="2" width="12.66015625" style="0" customWidth="1"/>
    <col min="3" max="3" width="8.66015625" style="0" customWidth="1"/>
    <col min="4" max="5" width="7.66015625" style="0" customWidth="1"/>
    <col min="6" max="6" width="8.66015625" style="0" customWidth="1"/>
    <col min="7" max="8" width="7.66015625" style="0" customWidth="1"/>
    <col min="9" max="9" width="8.91015625" style="0" bestFit="1" customWidth="1"/>
    <col min="10" max="10" width="7.66015625" style="0" customWidth="1"/>
    <col min="11" max="12" width="6.66015625" style="0" customWidth="1"/>
    <col min="13" max="13" width="8.91015625" style="0" bestFit="1" customWidth="1"/>
    <col min="14" max="14" width="1.66015625" style="0" customWidth="1"/>
  </cols>
  <sheetData>
    <row r="1" spans="1:14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</row>
    <row r="4" spans="1:14" ht="22.5" customHeight="1">
      <c r="A4" s="1"/>
      <c r="B4" s="1"/>
      <c r="C4" s="3" t="s">
        <v>3</v>
      </c>
      <c r="D4" s="2"/>
      <c r="E4" s="2"/>
      <c r="F4" s="3" t="s">
        <v>4</v>
      </c>
      <c r="G4" s="2"/>
      <c r="H4" s="2"/>
      <c r="I4" s="4" t="s">
        <v>5</v>
      </c>
      <c r="J4" s="3" t="s">
        <v>6</v>
      </c>
      <c r="K4" s="2"/>
      <c r="L4" s="2"/>
      <c r="M4" s="2"/>
      <c r="N4" s="2"/>
    </row>
    <row r="5" spans="1:14" ht="22.5" customHeight="1">
      <c r="A5" s="1"/>
      <c r="B5" s="1" t="s">
        <v>7</v>
      </c>
      <c r="C5" s="4" t="s">
        <v>8</v>
      </c>
      <c r="D5" s="3" t="s">
        <v>9</v>
      </c>
      <c r="E5" s="2"/>
      <c r="F5" s="4" t="s">
        <v>8</v>
      </c>
      <c r="G5" s="3" t="s">
        <v>9</v>
      </c>
      <c r="H5" s="2"/>
      <c r="I5" s="4" t="s">
        <v>10</v>
      </c>
      <c r="J5" s="4" t="s">
        <v>11</v>
      </c>
      <c r="K5" s="4" t="s">
        <v>12</v>
      </c>
      <c r="L5" s="4" t="s">
        <v>13</v>
      </c>
      <c r="M5" s="4" t="s">
        <v>34</v>
      </c>
      <c r="N5" s="1"/>
    </row>
    <row r="6" spans="1:14" ht="22.5" customHeight="1">
      <c r="A6" s="2"/>
      <c r="B6" s="2"/>
      <c r="C6" s="19" t="s">
        <v>32</v>
      </c>
      <c r="D6" s="3" t="s">
        <v>12</v>
      </c>
      <c r="E6" s="3" t="s">
        <v>13</v>
      </c>
      <c r="F6" s="19" t="s">
        <v>31</v>
      </c>
      <c r="G6" s="3" t="s">
        <v>12</v>
      </c>
      <c r="H6" s="3" t="s">
        <v>13</v>
      </c>
      <c r="I6" s="3" t="s">
        <v>14</v>
      </c>
      <c r="J6" s="20" t="s">
        <v>30</v>
      </c>
      <c r="K6" s="3"/>
      <c r="L6" s="3"/>
      <c r="M6" s="5"/>
      <c r="N6" s="2"/>
    </row>
    <row r="7" spans="1:14" ht="22.5" customHeight="1">
      <c r="A7" s="1"/>
      <c r="B7" s="1" t="s">
        <v>22</v>
      </c>
      <c r="C7" s="4">
        <v>10891</v>
      </c>
      <c r="D7" s="1" t="s">
        <v>16</v>
      </c>
      <c r="E7" s="1"/>
      <c r="F7" s="1">
        <v>8713</v>
      </c>
      <c r="G7" s="1" t="s">
        <v>17</v>
      </c>
      <c r="H7" s="1"/>
      <c r="I7" s="6">
        <f>ROUND(C7/F7,2)</f>
        <v>1.25</v>
      </c>
      <c r="J7" s="1">
        <v>580</v>
      </c>
      <c r="K7" s="7" t="s">
        <v>15</v>
      </c>
      <c r="L7" s="7" t="s">
        <v>15</v>
      </c>
      <c r="M7" s="15">
        <f>ROUND(J7/F7*100,2)</f>
        <v>6.66</v>
      </c>
      <c r="N7" s="1"/>
    </row>
    <row r="8" spans="1:14" ht="22.5" customHeight="1">
      <c r="A8" s="1"/>
      <c r="B8" s="1" t="s">
        <v>18</v>
      </c>
      <c r="C8" s="4">
        <v>15277</v>
      </c>
      <c r="D8" s="1">
        <v>2648</v>
      </c>
      <c r="E8" s="1">
        <v>1931</v>
      </c>
      <c r="F8" s="1">
        <v>14374</v>
      </c>
      <c r="G8" s="1">
        <v>2045</v>
      </c>
      <c r="H8" s="1">
        <v>1658</v>
      </c>
      <c r="I8" s="6">
        <f>ROUND(C8/F8,2)</f>
        <v>1.06</v>
      </c>
      <c r="J8" s="1">
        <v>1128</v>
      </c>
      <c r="K8" s="1">
        <v>744</v>
      </c>
      <c r="L8" s="1">
        <v>384</v>
      </c>
      <c r="M8" s="15">
        <f>ROUND(J8/F8*100,2)</f>
        <v>7.85</v>
      </c>
      <c r="N8" s="1"/>
    </row>
    <row r="9" spans="1:15" ht="22.5" customHeight="1">
      <c r="A9" s="1"/>
      <c r="B9" s="1" t="s">
        <v>35</v>
      </c>
      <c r="C9" s="4">
        <v>19733</v>
      </c>
      <c r="D9" s="1">
        <v>4002</v>
      </c>
      <c r="E9" s="1">
        <v>2341</v>
      </c>
      <c r="F9" s="1">
        <v>9804</v>
      </c>
      <c r="G9" s="1">
        <v>1304</v>
      </c>
      <c r="H9" s="1">
        <v>1018</v>
      </c>
      <c r="I9" s="6">
        <f>ROUND(C9/F9,2)</f>
        <v>2.01</v>
      </c>
      <c r="J9" s="1">
        <v>798</v>
      </c>
      <c r="K9" s="1">
        <v>506</v>
      </c>
      <c r="L9" s="1">
        <v>292</v>
      </c>
      <c r="M9" s="15">
        <f>ROUND(J9/F9*100,2)</f>
        <v>8.14</v>
      </c>
      <c r="N9" s="1"/>
      <c r="O9" s="1"/>
    </row>
    <row r="10" spans="1:15" ht="22.5" customHeight="1">
      <c r="A10" s="1"/>
      <c r="B10" s="1" t="s">
        <v>19</v>
      </c>
      <c r="C10" s="4">
        <v>13654</v>
      </c>
      <c r="D10" s="1">
        <v>3187</v>
      </c>
      <c r="E10" s="1">
        <v>810</v>
      </c>
      <c r="F10" s="1">
        <v>14557</v>
      </c>
      <c r="G10" s="1">
        <v>2011</v>
      </c>
      <c r="H10" s="1">
        <v>1459</v>
      </c>
      <c r="I10" s="6">
        <v>0.94</v>
      </c>
      <c r="J10" s="1">
        <v>957</v>
      </c>
      <c r="K10" s="1">
        <v>638</v>
      </c>
      <c r="L10" s="1">
        <v>319</v>
      </c>
      <c r="M10" s="15">
        <v>6.57</v>
      </c>
      <c r="N10" s="1"/>
      <c r="O10" s="8"/>
    </row>
    <row r="11" spans="1:15" ht="21.75" customHeight="1">
      <c r="A11" s="1"/>
      <c r="B11" s="11" t="s">
        <v>21</v>
      </c>
      <c r="C11" s="4">
        <v>14252</v>
      </c>
      <c r="D11" s="1">
        <v>3099</v>
      </c>
      <c r="E11" s="1">
        <v>819</v>
      </c>
      <c r="F11" s="1">
        <v>14881</v>
      </c>
      <c r="G11" s="1">
        <v>1892</v>
      </c>
      <c r="H11" s="1">
        <v>1576</v>
      </c>
      <c r="I11" s="12">
        <v>0.96</v>
      </c>
      <c r="J11" s="1">
        <v>1051</v>
      </c>
      <c r="K11" s="1">
        <v>674</v>
      </c>
      <c r="L11" s="1">
        <v>377</v>
      </c>
      <c r="M11" s="15">
        <v>7.06</v>
      </c>
      <c r="N11" s="1"/>
      <c r="O11" s="1"/>
    </row>
    <row r="12" spans="1:15" ht="29.25" customHeight="1">
      <c r="A12" s="1"/>
      <c r="B12" s="13" t="s">
        <v>23</v>
      </c>
      <c r="C12" s="1">
        <v>14621</v>
      </c>
      <c r="D12" s="1">
        <v>2970</v>
      </c>
      <c r="E12" s="1">
        <v>1030</v>
      </c>
      <c r="F12" s="1">
        <v>16315</v>
      </c>
      <c r="G12" s="1">
        <v>2111</v>
      </c>
      <c r="H12" s="1">
        <v>1668</v>
      </c>
      <c r="I12" s="12">
        <v>0.9</v>
      </c>
      <c r="J12" s="1">
        <v>1064</v>
      </c>
      <c r="K12" s="1">
        <v>678</v>
      </c>
      <c r="L12" s="1">
        <v>386</v>
      </c>
      <c r="M12" s="15">
        <v>6.52</v>
      </c>
      <c r="N12" s="1"/>
      <c r="O12" s="1"/>
    </row>
    <row r="13" spans="1:15" ht="22.5" customHeight="1">
      <c r="A13" s="1"/>
      <c r="B13" s="13" t="s">
        <v>24</v>
      </c>
      <c r="C13" s="1">
        <v>10633</v>
      </c>
      <c r="D13" s="1">
        <v>2106</v>
      </c>
      <c r="E13" s="1">
        <v>816</v>
      </c>
      <c r="F13" s="1">
        <v>20235</v>
      </c>
      <c r="G13" s="1">
        <v>2705</v>
      </c>
      <c r="H13" s="1">
        <v>1984</v>
      </c>
      <c r="I13" s="14">
        <v>0.53</v>
      </c>
      <c r="J13" s="1">
        <v>1141</v>
      </c>
      <c r="K13" s="1">
        <v>742</v>
      </c>
      <c r="L13" s="1">
        <v>399</v>
      </c>
      <c r="M13" s="15">
        <v>5.64</v>
      </c>
      <c r="N13" s="1"/>
      <c r="O13" s="1"/>
    </row>
    <row r="14" spans="1:15" ht="22.5" customHeight="1">
      <c r="A14" s="1"/>
      <c r="B14" s="13" t="s">
        <v>25</v>
      </c>
      <c r="C14" s="1">
        <v>10209</v>
      </c>
      <c r="D14" s="32">
        <v>3952</v>
      </c>
      <c r="E14" s="37"/>
      <c r="F14" s="1">
        <v>22810</v>
      </c>
      <c r="G14" s="1">
        <v>3029</v>
      </c>
      <c r="H14" s="1">
        <v>2108</v>
      </c>
      <c r="I14" s="14">
        <v>0.4483333333333333</v>
      </c>
      <c r="J14" s="1">
        <v>1225</v>
      </c>
      <c r="K14" s="1">
        <v>831</v>
      </c>
      <c r="L14" s="1">
        <v>394</v>
      </c>
      <c r="M14" s="16">
        <v>5.369166666666666</v>
      </c>
      <c r="N14" s="1"/>
      <c r="O14" s="1"/>
    </row>
    <row r="15" spans="1:15" ht="22.5" customHeight="1">
      <c r="A15" s="1"/>
      <c r="B15" s="13" t="s">
        <v>26</v>
      </c>
      <c r="C15" s="1">
        <v>11214</v>
      </c>
      <c r="D15" s="32">
        <v>4163</v>
      </c>
      <c r="E15" s="37"/>
      <c r="F15" s="1">
        <v>21545</v>
      </c>
      <c r="G15" s="1">
        <v>2917</v>
      </c>
      <c r="H15" s="1">
        <v>2033</v>
      </c>
      <c r="I15" s="14">
        <v>0.52</v>
      </c>
      <c r="J15" s="1">
        <v>1291</v>
      </c>
      <c r="K15" s="1">
        <v>857</v>
      </c>
      <c r="L15" s="1">
        <v>434</v>
      </c>
      <c r="M15" s="16">
        <v>6.008333333333333</v>
      </c>
      <c r="N15" s="1"/>
      <c r="O15" s="1"/>
    </row>
    <row r="16" spans="1:15" ht="22.5" customHeight="1">
      <c r="A16" s="1"/>
      <c r="B16" s="11" t="s">
        <v>27</v>
      </c>
      <c r="C16" s="4">
        <v>9639</v>
      </c>
      <c r="D16" s="32">
        <v>3568</v>
      </c>
      <c r="E16" s="32"/>
      <c r="F16" s="1">
        <v>24750</v>
      </c>
      <c r="G16" s="1">
        <v>3495</v>
      </c>
      <c r="H16" s="1">
        <v>2313</v>
      </c>
      <c r="I16" s="14">
        <v>0.39</v>
      </c>
      <c r="J16" s="1">
        <v>1299</v>
      </c>
      <c r="K16" s="1">
        <v>877</v>
      </c>
      <c r="L16" s="1">
        <v>422</v>
      </c>
      <c r="M16" s="17">
        <v>5.2</v>
      </c>
      <c r="N16" s="1"/>
      <c r="O16" s="1"/>
    </row>
    <row r="17" spans="1:15" ht="28.5" customHeight="1">
      <c r="A17" s="1"/>
      <c r="B17" s="11" t="s">
        <v>28</v>
      </c>
      <c r="C17" s="4">
        <v>9675</v>
      </c>
      <c r="D17" s="32">
        <v>3776</v>
      </c>
      <c r="E17" s="32"/>
      <c r="F17" s="1">
        <v>25014</v>
      </c>
      <c r="G17" s="1">
        <v>3735</v>
      </c>
      <c r="H17" s="1">
        <v>2199</v>
      </c>
      <c r="I17" s="14">
        <v>0.39</v>
      </c>
      <c r="J17" s="1">
        <v>1497</v>
      </c>
      <c r="K17" s="1">
        <v>1028</v>
      </c>
      <c r="L17" s="1">
        <v>469</v>
      </c>
      <c r="M17" s="18">
        <v>6</v>
      </c>
      <c r="N17" s="1"/>
      <c r="O17" s="1"/>
    </row>
    <row r="18" spans="1:15" ht="22.5" customHeight="1">
      <c r="A18" s="1"/>
      <c r="B18" s="11" t="s">
        <v>29</v>
      </c>
      <c r="C18" s="4">
        <v>11307</v>
      </c>
      <c r="D18" s="32">
        <v>4384</v>
      </c>
      <c r="E18" s="37"/>
      <c r="F18" s="1">
        <v>21472</v>
      </c>
      <c r="G18" s="1">
        <v>3301</v>
      </c>
      <c r="H18" s="1">
        <v>2077</v>
      </c>
      <c r="I18" s="6">
        <v>0.526</v>
      </c>
      <c r="J18" s="1">
        <v>1479</v>
      </c>
      <c r="K18" s="1">
        <v>1001</v>
      </c>
      <c r="L18" s="1">
        <v>478</v>
      </c>
      <c r="M18" s="15">
        <v>6.88</v>
      </c>
      <c r="N18" s="1"/>
      <c r="O18" s="1"/>
    </row>
    <row r="19" spans="1:15" ht="22.5" customHeight="1">
      <c r="A19" s="1"/>
      <c r="B19" s="11" t="s">
        <v>33</v>
      </c>
      <c r="C19" s="4">
        <v>12702</v>
      </c>
      <c r="D19" s="32">
        <v>4649</v>
      </c>
      <c r="E19" s="32"/>
      <c r="F19" s="1">
        <v>16962</v>
      </c>
      <c r="G19" s="1">
        <v>2727</v>
      </c>
      <c r="H19" s="1">
        <v>1700</v>
      </c>
      <c r="I19" s="6">
        <v>0.7488503714184648</v>
      </c>
      <c r="J19" s="1">
        <v>1434</v>
      </c>
      <c r="K19" s="1">
        <v>967</v>
      </c>
      <c r="L19" s="1">
        <v>467</v>
      </c>
      <c r="M19" s="15">
        <v>8.454191722674214</v>
      </c>
      <c r="N19" s="1"/>
      <c r="O19" s="1"/>
    </row>
    <row r="20" spans="1:15" ht="22.5" customHeight="1">
      <c r="A20" s="1"/>
      <c r="B20" s="11" t="s">
        <v>50</v>
      </c>
      <c r="C20" s="4">
        <v>16508</v>
      </c>
      <c r="D20" s="32">
        <v>6057</v>
      </c>
      <c r="E20" s="32"/>
      <c r="F20" s="1">
        <v>15419</v>
      </c>
      <c r="G20" s="1">
        <v>2672</v>
      </c>
      <c r="H20" s="1">
        <v>1492</v>
      </c>
      <c r="I20" s="6">
        <v>1.070627148323497</v>
      </c>
      <c r="J20" s="1">
        <v>1436</v>
      </c>
      <c r="K20" s="1">
        <v>973</v>
      </c>
      <c r="L20" s="1">
        <v>463</v>
      </c>
      <c r="M20" s="15">
        <v>9.3131850314547</v>
      </c>
      <c r="N20" s="1"/>
      <c r="O20" s="1"/>
    </row>
    <row r="21" spans="1:15" ht="22.5" customHeight="1">
      <c r="A21" s="1"/>
      <c r="B21" s="11" t="s">
        <v>51</v>
      </c>
      <c r="C21" s="4">
        <v>25769</v>
      </c>
      <c r="D21" s="32">
        <v>8938</v>
      </c>
      <c r="E21" s="32"/>
      <c r="F21" s="1">
        <v>18809</v>
      </c>
      <c r="G21" s="1">
        <v>2729</v>
      </c>
      <c r="H21" s="1">
        <v>2542</v>
      </c>
      <c r="I21" s="6">
        <v>1.3700356212451485</v>
      </c>
      <c r="J21" s="1">
        <v>2155</v>
      </c>
      <c r="K21" s="1">
        <v>1162</v>
      </c>
      <c r="L21" s="1">
        <v>993</v>
      </c>
      <c r="M21" s="15">
        <v>11.457281088840448</v>
      </c>
      <c r="N21" s="1"/>
      <c r="O21" s="1"/>
    </row>
    <row r="22" spans="1:15" ht="28.5" customHeight="1">
      <c r="A22" s="1"/>
      <c r="B22" s="11" t="s">
        <v>52</v>
      </c>
      <c r="C22" s="4">
        <v>20427</v>
      </c>
      <c r="D22" s="32">
        <v>7302</v>
      </c>
      <c r="E22" s="32"/>
      <c r="F22" s="1">
        <v>18789</v>
      </c>
      <c r="G22" s="1">
        <v>2556</v>
      </c>
      <c r="H22" s="1">
        <v>1469</v>
      </c>
      <c r="I22" s="6">
        <v>1.0871786683697908</v>
      </c>
      <c r="J22" s="1">
        <v>2010</v>
      </c>
      <c r="K22" s="1">
        <v>1121</v>
      </c>
      <c r="L22" s="1">
        <v>889</v>
      </c>
      <c r="M22" s="15">
        <v>10.6977486827399</v>
      </c>
      <c r="N22" s="1"/>
      <c r="O22" s="1"/>
    </row>
    <row r="23" spans="1:15" ht="22.5" customHeight="1">
      <c r="A23" s="1"/>
      <c r="B23" s="11" t="s">
        <v>54</v>
      </c>
      <c r="C23" s="4">
        <v>11138</v>
      </c>
      <c r="D23" s="32">
        <v>3914</v>
      </c>
      <c r="E23" s="32"/>
      <c r="F23" s="1">
        <v>20416</v>
      </c>
      <c r="G23" s="1">
        <v>3897</v>
      </c>
      <c r="H23" s="1">
        <v>2014</v>
      </c>
      <c r="I23" s="6">
        <v>0.5455525078369906</v>
      </c>
      <c r="J23" s="1">
        <v>1385</v>
      </c>
      <c r="K23" s="1">
        <v>936</v>
      </c>
      <c r="L23" s="1">
        <v>443</v>
      </c>
      <c r="M23" s="15">
        <v>6.783894984326019</v>
      </c>
      <c r="N23" s="1"/>
      <c r="O23" s="1"/>
    </row>
    <row r="24" spans="1:15" ht="21.75" customHeight="1">
      <c r="A24" s="1"/>
      <c r="B24" s="11" t="s">
        <v>55</v>
      </c>
      <c r="C24" s="4">
        <v>6382</v>
      </c>
      <c r="D24" s="32">
        <v>2572</v>
      </c>
      <c r="E24" s="33"/>
      <c r="F24" s="1">
        <v>29946</v>
      </c>
      <c r="G24" s="1">
        <v>3175</v>
      </c>
      <c r="H24" s="1">
        <v>1686</v>
      </c>
      <c r="I24" s="6">
        <v>0.21</v>
      </c>
      <c r="J24" s="1">
        <v>1402</v>
      </c>
      <c r="K24" s="1">
        <v>983</v>
      </c>
      <c r="L24" s="1">
        <v>413</v>
      </c>
      <c r="M24" s="15">
        <v>4.7</v>
      </c>
      <c r="N24" s="1"/>
      <c r="O24" s="1"/>
    </row>
    <row r="25" spans="1:15" ht="23.25" customHeight="1">
      <c r="A25" s="1"/>
      <c r="B25" s="11" t="s">
        <v>57</v>
      </c>
      <c r="C25" s="4">
        <v>8973</v>
      </c>
      <c r="D25" s="32">
        <v>3490</v>
      </c>
      <c r="E25" s="33"/>
      <c r="F25" s="1">
        <v>19891</v>
      </c>
      <c r="G25" s="1">
        <v>2224</v>
      </c>
      <c r="H25" s="1">
        <v>1310</v>
      </c>
      <c r="I25" s="6">
        <f>$C$25/$F$25</f>
        <v>0.4511085415514554</v>
      </c>
      <c r="J25" s="1">
        <v>1499</v>
      </c>
      <c r="K25" s="1">
        <v>1037</v>
      </c>
      <c r="L25" s="1">
        <v>457</v>
      </c>
      <c r="M25" s="15">
        <f>$J$25/$F$25*100</f>
        <v>7.536071590166407</v>
      </c>
      <c r="N25" s="1"/>
      <c r="O25" s="1"/>
    </row>
    <row r="26" spans="1:15" ht="21.75" customHeight="1">
      <c r="A26" s="1"/>
      <c r="B26" s="11" t="s">
        <v>58</v>
      </c>
      <c r="C26" s="27">
        <f>SUM($C$28:$C$39)</f>
        <v>13314</v>
      </c>
      <c r="D26" s="32">
        <f>SUM($D$28:$E$39)</f>
        <v>4976</v>
      </c>
      <c r="E26" s="33"/>
      <c r="F26" s="1">
        <f>SUM($F$28:$F$39)</f>
        <v>19639</v>
      </c>
      <c r="G26" s="1">
        <f>SUM($G$28:$G$39)</f>
        <v>3103</v>
      </c>
      <c r="H26" s="1">
        <f>SUM($H$28:$H$39)</f>
        <v>1687</v>
      </c>
      <c r="I26" s="6">
        <f>C26/F26</f>
        <v>0.6779367584907582</v>
      </c>
      <c r="J26" s="1">
        <f>SUM($J$28:$J$39)</f>
        <v>1452</v>
      </c>
      <c r="K26" s="1">
        <f>SUM($K$28:$K$39)</f>
        <v>1020</v>
      </c>
      <c r="L26" s="1">
        <f>SUM($L$28:$L$39)</f>
        <v>430</v>
      </c>
      <c r="M26" s="15">
        <f>J26/F26*100</f>
        <v>7.3934518050817255</v>
      </c>
      <c r="N26" s="1"/>
      <c r="O26" s="1"/>
    </row>
    <row r="27" spans="1:15" ht="23.25" customHeight="1">
      <c r="A27" s="1"/>
      <c r="B27" s="11"/>
      <c r="C27" s="27"/>
      <c r="D27" s="24"/>
      <c r="E27" s="25"/>
      <c r="F27" s="1"/>
      <c r="G27" s="1"/>
      <c r="H27" s="1"/>
      <c r="I27" s="6"/>
      <c r="J27" s="1"/>
      <c r="K27" s="1"/>
      <c r="L27" s="1"/>
      <c r="M27" s="15"/>
      <c r="N27" s="1"/>
      <c r="O27" s="1"/>
    </row>
    <row r="28" spans="1:15" ht="23.25" customHeight="1">
      <c r="A28" s="1"/>
      <c r="B28" s="1" t="s">
        <v>36</v>
      </c>
      <c r="C28" s="27">
        <v>1064</v>
      </c>
      <c r="D28" s="32">
        <v>611</v>
      </c>
      <c r="E28" s="32"/>
      <c r="F28" s="1">
        <v>1807</v>
      </c>
      <c r="G28" s="1">
        <v>311</v>
      </c>
      <c r="H28" s="1">
        <v>176</v>
      </c>
      <c r="I28" s="6">
        <f>C28/F28</f>
        <v>0.5888212506917543</v>
      </c>
      <c r="J28" s="1">
        <v>114</v>
      </c>
      <c r="K28" s="1">
        <v>81</v>
      </c>
      <c r="L28" s="1">
        <v>33</v>
      </c>
      <c r="M28" s="15">
        <f>J28/F28*100</f>
        <v>6.30879911455451</v>
      </c>
      <c r="N28" s="1"/>
      <c r="O28" s="1"/>
    </row>
    <row r="29" spans="1:15" ht="23.25" customHeight="1">
      <c r="A29" s="1"/>
      <c r="B29" s="21" t="s">
        <v>37</v>
      </c>
      <c r="C29" s="27">
        <v>1037</v>
      </c>
      <c r="D29" s="32">
        <v>304</v>
      </c>
      <c r="E29" s="32"/>
      <c r="F29" s="1">
        <v>1874</v>
      </c>
      <c r="G29" s="1">
        <v>293</v>
      </c>
      <c r="H29" s="1">
        <v>169</v>
      </c>
      <c r="I29" s="6">
        <f aca="true" t="shared" si="0" ref="I29:I39">C29/F29</f>
        <v>0.5533617929562433</v>
      </c>
      <c r="J29" s="1">
        <v>125</v>
      </c>
      <c r="K29" s="1">
        <v>86</v>
      </c>
      <c r="L29" s="1">
        <v>39</v>
      </c>
      <c r="M29" s="15">
        <f aca="true" t="shared" si="1" ref="M29:M39">J29/F29*100</f>
        <v>6.670224119530416</v>
      </c>
      <c r="N29" s="1"/>
      <c r="O29" s="1"/>
    </row>
    <row r="30" spans="1:15" ht="23.25" customHeight="1">
      <c r="A30" s="1"/>
      <c r="B30" s="22" t="s">
        <v>38</v>
      </c>
      <c r="C30" s="27">
        <v>1174</v>
      </c>
      <c r="D30" s="32">
        <v>355</v>
      </c>
      <c r="E30" s="32"/>
      <c r="F30" s="1">
        <v>1830</v>
      </c>
      <c r="G30" s="1">
        <v>260</v>
      </c>
      <c r="H30" s="1">
        <v>138</v>
      </c>
      <c r="I30" s="6">
        <f t="shared" si="0"/>
        <v>0.6415300546448087</v>
      </c>
      <c r="J30" s="1">
        <v>149</v>
      </c>
      <c r="K30" s="1">
        <v>106</v>
      </c>
      <c r="L30" s="1">
        <v>42</v>
      </c>
      <c r="M30" s="15">
        <f t="shared" si="1"/>
        <v>8.14207650273224</v>
      </c>
      <c r="N30" s="1"/>
      <c r="O30" s="1"/>
    </row>
    <row r="31" spans="1:15" ht="23.25" customHeight="1">
      <c r="A31" s="1"/>
      <c r="B31" s="22" t="s">
        <v>39</v>
      </c>
      <c r="C31" s="27">
        <v>1248</v>
      </c>
      <c r="D31" s="32">
        <v>640</v>
      </c>
      <c r="E31" s="32"/>
      <c r="F31" s="1">
        <v>1813</v>
      </c>
      <c r="G31" s="1">
        <v>256</v>
      </c>
      <c r="H31" s="1">
        <v>141</v>
      </c>
      <c r="I31" s="6">
        <f t="shared" si="0"/>
        <v>0.6883618312189741</v>
      </c>
      <c r="J31" s="1">
        <v>135</v>
      </c>
      <c r="K31" s="1">
        <v>94</v>
      </c>
      <c r="L31" s="1">
        <v>41</v>
      </c>
      <c r="M31" s="15">
        <f t="shared" si="1"/>
        <v>7.446221731936017</v>
      </c>
      <c r="N31" s="1"/>
      <c r="O31" s="1"/>
    </row>
    <row r="32" spans="1:15" ht="23.25" customHeight="1">
      <c r="A32" s="1"/>
      <c r="B32" s="22" t="s">
        <v>40</v>
      </c>
      <c r="C32" s="27">
        <v>1277</v>
      </c>
      <c r="D32" s="32">
        <v>411</v>
      </c>
      <c r="E32" s="32"/>
      <c r="F32" s="1">
        <v>1724</v>
      </c>
      <c r="G32" s="1">
        <v>269</v>
      </c>
      <c r="H32" s="1">
        <v>159</v>
      </c>
      <c r="I32" s="6">
        <f t="shared" si="0"/>
        <v>0.7407192575406032</v>
      </c>
      <c r="J32" s="1">
        <v>143</v>
      </c>
      <c r="K32" s="1">
        <v>94</v>
      </c>
      <c r="L32" s="1">
        <v>49</v>
      </c>
      <c r="M32" s="15">
        <f t="shared" si="1"/>
        <v>8.294663573085845</v>
      </c>
      <c r="N32" s="1"/>
      <c r="O32" s="1"/>
    </row>
    <row r="33" spans="1:15" ht="23.25" customHeight="1">
      <c r="A33" s="1"/>
      <c r="B33" s="22" t="s">
        <v>41</v>
      </c>
      <c r="C33" s="27">
        <v>1212</v>
      </c>
      <c r="D33" s="32">
        <v>355</v>
      </c>
      <c r="E33" s="32"/>
      <c r="F33" s="1">
        <v>1627</v>
      </c>
      <c r="G33" s="1">
        <v>239</v>
      </c>
      <c r="H33" s="1">
        <v>110</v>
      </c>
      <c r="I33" s="6">
        <f t="shared" si="0"/>
        <v>0.7449293177627535</v>
      </c>
      <c r="J33" s="1">
        <v>147</v>
      </c>
      <c r="K33" s="1">
        <v>105</v>
      </c>
      <c r="L33" s="1">
        <v>41</v>
      </c>
      <c r="M33" s="15">
        <f t="shared" si="1"/>
        <v>9.035033804548249</v>
      </c>
      <c r="N33" s="1"/>
      <c r="O33" s="1"/>
    </row>
    <row r="34" spans="1:14" ht="23.25" customHeight="1">
      <c r="A34" s="1"/>
      <c r="B34" s="22" t="s">
        <v>42</v>
      </c>
      <c r="C34" s="27">
        <v>1095</v>
      </c>
      <c r="D34" s="32">
        <v>438</v>
      </c>
      <c r="E34" s="32"/>
      <c r="F34" s="1">
        <v>1586</v>
      </c>
      <c r="G34" s="1">
        <v>269</v>
      </c>
      <c r="H34" s="1">
        <v>140</v>
      </c>
      <c r="I34" s="6">
        <f t="shared" si="0"/>
        <v>0.6904161412358134</v>
      </c>
      <c r="J34" s="1">
        <v>107</v>
      </c>
      <c r="K34" s="1">
        <v>78</v>
      </c>
      <c r="L34" s="1">
        <v>29</v>
      </c>
      <c r="M34" s="15">
        <f t="shared" si="1"/>
        <v>6.746532156368222</v>
      </c>
      <c r="N34" s="1"/>
    </row>
    <row r="35" spans="1:14" ht="23.25" customHeight="1">
      <c r="A35" s="1"/>
      <c r="B35" s="22" t="s">
        <v>43</v>
      </c>
      <c r="C35" s="27">
        <v>1102</v>
      </c>
      <c r="D35" s="32">
        <v>398</v>
      </c>
      <c r="E35" s="32"/>
      <c r="F35" s="1">
        <v>1516</v>
      </c>
      <c r="G35" s="1">
        <v>230</v>
      </c>
      <c r="H35" s="1">
        <v>118</v>
      </c>
      <c r="I35" s="6">
        <f t="shared" si="0"/>
        <v>0.7269129287598944</v>
      </c>
      <c r="J35" s="1">
        <v>106</v>
      </c>
      <c r="K35" s="1">
        <v>75</v>
      </c>
      <c r="L35" s="1">
        <v>31</v>
      </c>
      <c r="M35" s="15">
        <f t="shared" si="1"/>
        <v>6.992084432717678</v>
      </c>
      <c r="N35" s="1"/>
    </row>
    <row r="36" spans="1:14" ht="23.25" customHeight="1">
      <c r="A36" s="1"/>
      <c r="B36" s="22" t="s">
        <v>44</v>
      </c>
      <c r="C36" s="27">
        <v>1029</v>
      </c>
      <c r="D36" s="32">
        <v>295</v>
      </c>
      <c r="E36" s="32"/>
      <c r="F36" s="1">
        <v>1391</v>
      </c>
      <c r="G36" s="1">
        <v>174</v>
      </c>
      <c r="H36" s="1">
        <v>87</v>
      </c>
      <c r="I36" s="6">
        <f t="shared" si="0"/>
        <v>0.7397555715312725</v>
      </c>
      <c r="J36" s="1">
        <v>100</v>
      </c>
      <c r="K36" s="1">
        <v>74</v>
      </c>
      <c r="L36" s="1">
        <v>26</v>
      </c>
      <c r="M36" s="15">
        <f t="shared" si="1"/>
        <v>7.189072609633357</v>
      </c>
      <c r="N36" s="1"/>
    </row>
    <row r="37" spans="1:14" ht="23.25" customHeight="1">
      <c r="A37" s="1"/>
      <c r="B37" s="22" t="s">
        <v>45</v>
      </c>
      <c r="C37" s="27">
        <v>1032</v>
      </c>
      <c r="D37" s="32">
        <v>450</v>
      </c>
      <c r="E37" s="32"/>
      <c r="F37" s="1">
        <v>1425</v>
      </c>
      <c r="G37" s="1">
        <v>278</v>
      </c>
      <c r="H37" s="1">
        <v>143</v>
      </c>
      <c r="I37" s="6">
        <f t="shared" si="0"/>
        <v>0.7242105263157895</v>
      </c>
      <c r="J37" s="1">
        <v>93</v>
      </c>
      <c r="K37" s="1">
        <v>66</v>
      </c>
      <c r="L37" s="1">
        <v>27</v>
      </c>
      <c r="M37" s="15">
        <f t="shared" si="1"/>
        <v>6.526315789473684</v>
      </c>
      <c r="N37" s="1"/>
    </row>
    <row r="38" spans="1:14" ht="23.25" customHeight="1">
      <c r="A38" s="1"/>
      <c r="B38" s="22" t="s">
        <v>46</v>
      </c>
      <c r="C38" s="27">
        <v>1053</v>
      </c>
      <c r="D38" s="32">
        <v>382</v>
      </c>
      <c r="E38" s="32"/>
      <c r="F38" s="1">
        <v>1464</v>
      </c>
      <c r="G38" s="1">
        <v>249</v>
      </c>
      <c r="H38" s="1">
        <v>136</v>
      </c>
      <c r="I38" s="6">
        <f t="shared" si="0"/>
        <v>0.7192622950819673</v>
      </c>
      <c r="J38" s="1">
        <v>108</v>
      </c>
      <c r="K38" s="1">
        <v>75</v>
      </c>
      <c r="L38" s="1">
        <v>33</v>
      </c>
      <c r="M38" s="15">
        <f t="shared" si="1"/>
        <v>7.377049180327869</v>
      </c>
      <c r="N38" s="1"/>
    </row>
    <row r="39" spans="1:14" ht="23.25" customHeight="1">
      <c r="A39" s="1"/>
      <c r="B39" s="23" t="s">
        <v>47</v>
      </c>
      <c r="C39" s="28">
        <v>991</v>
      </c>
      <c r="D39" s="36">
        <v>337</v>
      </c>
      <c r="E39" s="36"/>
      <c r="F39" s="29">
        <v>1582</v>
      </c>
      <c r="G39" s="29">
        <v>275</v>
      </c>
      <c r="H39" s="29">
        <v>170</v>
      </c>
      <c r="I39" s="30">
        <f t="shared" si="0"/>
        <v>0.6264222503160556</v>
      </c>
      <c r="J39" s="29">
        <v>125</v>
      </c>
      <c r="K39" s="29">
        <v>86</v>
      </c>
      <c r="L39" s="29">
        <v>39</v>
      </c>
      <c r="M39" s="31">
        <f t="shared" si="1"/>
        <v>7.9013906447534765</v>
      </c>
      <c r="N39" s="26"/>
    </row>
    <row r="40" spans="1:14" ht="22.5" customHeight="1">
      <c r="A40" s="9" t="s">
        <v>53</v>
      </c>
      <c r="B40" s="1"/>
      <c r="C40" s="1"/>
      <c r="D40" s="1"/>
      <c r="E40" s="1"/>
      <c r="F40" s="1"/>
      <c r="H40" s="1"/>
      <c r="I40" s="1"/>
      <c r="J40" s="1"/>
      <c r="K40" s="1"/>
      <c r="L40" s="1"/>
      <c r="M40" s="7" t="s">
        <v>20</v>
      </c>
      <c r="N40" s="1"/>
    </row>
    <row r="41" spans="1:9" ht="22.5" customHeight="1">
      <c r="A41" s="34" t="s">
        <v>56</v>
      </c>
      <c r="B41" s="35"/>
      <c r="C41" s="35"/>
      <c r="D41" s="35"/>
      <c r="E41" s="35"/>
      <c r="F41" s="35"/>
      <c r="G41" s="35"/>
      <c r="H41" s="35"/>
      <c r="I41" s="35"/>
    </row>
    <row r="42" ht="22.5" customHeight="1">
      <c r="A42" t="s">
        <v>48</v>
      </c>
    </row>
    <row r="43" ht="22.5" customHeight="1">
      <c r="A43" t="s">
        <v>49</v>
      </c>
    </row>
    <row r="135" spans="1:11" ht="22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"/>
    </row>
    <row r="136" spans="1:11" ht="22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"/>
    </row>
    <row r="137" spans="1:11" ht="22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"/>
    </row>
    <row r="138" spans="1:11" ht="22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"/>
    </row>
    <row r="139" spans="1:11" ht="22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"/>
    </row>
    <row r="140" spans="1:11" ht="22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"/>
    </row>
    <row r="141" spans="1:11" ht="22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"/>
    </row>
    <row r="142" spans="1:11" ht="22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"/>
    </row>
    <row r="143" spans="1:11" ht="22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"/>
    </row>
    <row r="144" spans="1:11" ht="22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"/>
    </row>
    <row r="145" spans="1:11" ht="22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"/>
    </row>
    <row r="146" spans="1:11" ht="22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"/>
    </row>
    <row r="147" spans="1:11" ht="22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"/>
    </row>
  </sheetData>
  <sheetProtection/>
  <mergeCells count="26">
    <mergeCell ref="D14:E14"/>
    <mergeCell ref="D28:E28"/>
    <mergeCell ref="D29:E29"/>
    <mergeCell ref="D30:E30"/>
    <mergeCell ref="D18:E18"/>
    <mergeCell ref="D17:E17"/>
    <mergeCell ref="D24:E24"/>
    <mergeCell ref="D19:E19"/>
    <mergeCell ref="D22:E22"/>
    <mergeCell ref="D15:E15"/>
    <mergeCell ref="D16:E16"/>
    <mergeCell ref="D23:E23"/>
    <mergeCell ref="D31:E31"/>
    <mergeCell ref="D32:E32"/>
    <mergeCell ref="A41:I41"/>
    <mergeCell ref="D36:E36"/>
    <mergeCell ref="D37:E37"/>
    <mergeCell ref="D38:E38"/>
    <mergeCell ref="D39:E39"/>
    <mergeCell ref="D26:E26"/>
    <mergeCell ref="D20:E20"/>
    <mergeCell ref="D25:E25"/>
    <mergeCell ref="D21:E21"/>
    <mergeCell ref="D35:E35"/>
    <mergeCell ref="D33:E33"/>
    <mergeCell ref="D34:E34"/>
  </mergeCells>
  <printOptions/>
  <pageMargins left="0.55" right="0.36" top="0.79" bottom="0.5" header="0.512" footer="0.512"/>
  <pageSetup horizontalDpi="300" verticalDpi="300" orientation="portrait" paperSize="9" scale="72" r:id="rId1"/>
  <ignoredErrors>
    <ignoredError sqref="B8:B21 B29:B39 B22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2013-03-26T06:50:48Z</cp:lastPrinted>
  <dcterms:created xsi:type="dcterms:W3CDTF">1997-03-24T08:11:07Z</dcterms:created>
  <dcterms:modified xsi:type="dcterms:W3CDTF">2013-03-26T06:51:04Z</dcterms:modified>
  <cp:category/>
  <cp:version/>
  <cp:contentType/>
  <cp:contentStatus/>
</cp:coreProperties>
</file>