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20955" windowHeight="7290" activeTab="0"/>
  </bookViews>
  <sheets>
    <sheet name="A" sheetId="1" r:id="rId1"/>
  </sheets>
  <definedNames>
    <definedName name="_xlnm.Print_Area" localSheetId="0">'A'!$A$2:$T$26</definedName>
  </definedNames>
  <calcPr fullCalcOnLoad="1"/>
</workbook>
</file>

<file path=xl/sharedStrings.xml><?xml version="1.0" encoding="utf-8"?>
<sst xmlns="http://schemas.openxmlformats.org/spreadsheetml/2006/main" count="129" uniqueCount="51">
  <si>
    <t>経営組織別事業所数</t>
  </si>
  <si>
    <t>従　　　　　業　　　　　者　　　　　数</t>
  </si>
  <si>
    <t>現 金 給 与</t>
  </si>
  <si>
    <t>原　材　料</t>
  </si>
  <si>
    <t>製　　造　　品　　出　　荷　　額　　等</t>
  </si>
  <si>
    <t>　区　分</t>
  </si>
  <si>
    <t>会　社</t>
  </si>
  <si>
    <t>組合その</t>
  </si>
  <si>
    <t>個　人</t>
  </si>
  <si>
    <t>常　用　労　働　者</t>
  </si>
  <si>
    <t>総 　　　額</t>
  </si>
  <si>
    <t>使 用 額 等</t>
  </si>
  <si>
    <t>製 造 品</t>
  </si>
  <si>
    <t>加 工 賃</t>
  </si>
  <si>
    <t>総　計</t>
  </si>
  <si>
    <t>他の法人</t>
  </si>
  <si>
    <t>計</t>
  </si>
  <si>
    <t>男</t>
  </si>
  <si>
    <t>女</t>
  </si>
  <si>
    <t>総　　計</t>
  </si>
  <si>
    <t>出 荷 額</t>
  </si>
  <si>
    <t>収 入 額</t>
  </si>
  <si>
    <t>－</t>
  </si>
  <si>
    <t>　　６０</t>
  </si>
  <si>
    <t xml:space="preserve">      ７</t>
  </si>
  <si>
    <t xml:space="preserve">      ８</t>
  </si>
  <si>
    <t>第７－５表　従業者３０人以上の事業所の事業所数、従業者数、製造品出荷額等</t>
  </si>
  <si>
    <t>　（単位：人、万円）</t>
  </si>
  <si>
    <t>昭和５５年</t>
  </si>
  <si>
    <t xml:space="preserve">      ９</t>
  </si>
  <si>
    <t>　　１０</t>
  </si>
  <si>
    <t>　　１１</t>
  </si>
  <si>
    <t>　　１２</t>
  </si>
  <si>
    <t>平成　２　　</t>
  </si>
  <si>
    <t>　　１３</t>
  </si>
  <si>
    <t>　　１４</t>
  </si>
  <si>
    <t>　　１５</t>
  </si>
  <si>
    <t>　　１６</t>
  </si>
  <si>
    <t>　　１７</t>
  </si>
  <si>
    <t xml:space="preserve"> 　　　資料：工業統計調査、各年12月31日現在 </t>
  </si>
  <si>
    <t>個人事業主､家族   従業者</t>
  </si>
  <si>
    <t>　　１８</t>
  </si>
  <si>
    <t>　　１９</t>
  </si>
  <si>
    <t>　　２０</t>
  </si>
  <si>
    <t>－</t>
  </si>
  <si>
    <t>***  H0705  ***</t>
  </si>
  <si>
    <t>　　２１</t>
  </si>
  <si>
    <t>そ の 他</t>
  </si>
  <si>
    <t>1)平成2年の常用労働者数は、管理・事務・技術労働者の1,110人を含む。</t>
  </si>
  <si>
    <t>　　２２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</si>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</sst>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13" xfId="0" applyNumberFormat="1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49" fontId="0" fillId="0" borderId="0" xfId="0" applyNumberFormat="1" applyBorder="1" applyAlignment="1" applyProtection="1">
      <alignment/>
      <protection/>
    </xf>
    <xf numFmtId="49" fontId="0" fillId="0" borderId="13" xfId="0" applyNumberFormat="1" applyBorder="1" applyAlignment="1" quotePrefix="1">
      <alignment/>
    </xf>
    <xf numFmtId="49" fontId="0" fillId="0" borderId="0" xfId="0" applyNumberFormat="1" applyBorder="1" applyAlignment="1" quotePrefix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0" xfId="0" applyFill="1" applyBorder="1" applyAlignment="1">
      <alignment/>
    </xf>
    <xf numFmtId="37" fontId="0" fillId="0" borderId="10" xfId="0" applyBorder="1" applyAlignment="1" applyProtection="1">
      <alignment horizontal="right"/>
      <protection/>
    </xf>
    <xf numFmtId="49" fontId="0" fillId="0" borderId="16" xfId="0" applyNumberFormat="1" applyBorder="1" applyAlignment="1" quotePrefix="1">
      <alignment/>
    </xf>
    <xf numFmtId="37" fontId="0" fillId="0" borderId="15" xfId="0" applyFill="1" applyBorder="1" applyAlignment="1">
      <alignment/>
    </xf>
    <xf numFmtId="37" fontId="0" fillId="0" borderId="15" xfId="0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0" sqref="H20"/>
    </sheetView>
  </sheetViews>
  <sheetFormatPr defaultColWidth="11.66015625" defaultRowHeight="22.5" customHeight="1"/>
  <cols>
    <col min="1" max="1" width="2.66015625" style="0" customWidth="1"/>
    <col min="2" max="2" width="10.66015625" style="10" customWidth="1"/>
    <col min="3" max="3" width="8.66015625" style="0" customWidth="1"/>
    <col min="4" max="6" width="7.66015625" style="0" customWidth="1"/>
    <col min="7" max="8" width="9.66015625" style="0" customWidth="1"/>
    <col min="9" max="10" width="7.66015625" style="0" customWidth="1"/>
    <col min="11" max="11" width="9.66015625" style="0" customWidth="1"/>
    <col min="12" max="13" width="7.66015625" style="0" customWidth="1"/>
    <col min="14" max="15" width="12.66015625" style="0" customWidth="1"/>
    <col min="16" max="16" width="13.66015625" style="0" customWidth="1"/>
    <col min="17" max="17" width="12.5" style="0" bestFit="1" customWidth="1"/>
    <col min="18" max="19" width="11.83203125" style="0" bestFit="1" customWidth="1"/>
    <col min="20" max="20" width="2.66015625" style="0" customWidth="1"/>
  </cols>
  <sheetData>
    <row r="1" ht="22.5" customHeight="1">
      <c r="A1" t="s">
        <v>45</v>
      </c>
    </row>
    <row r="2" ht="22.5" customHeight="1">
      <c r="C2" t="s">
        <v>26</v>
      </c>
    </row>
    <row r="3" spans="1:20" ht="22.5" customHeight="1">
      <c r="A3" s="2"/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6" t="s">
        <v>27</v>
      </c>
      <c r="T3" s="2"/>
    </row>
    <row r="4" spans="1:19" ht="22.5" customHeight="1">
      <c r="A4" s="3"/>
      <c r="B4" s="12"/>
      <c r="C4" s="14" t="s">
        <v>0</v>
      </c>
      <c r="D4" s="15"/>
      <c r="E4" s="15"/>
      <c r="F4" s="15"/>
      <c r="G4" s="14" t="s">
        <v>1</v>
      </c>
      <c r="H4" s="15"/>
      <c r="I4" s="15"/>
      <c r="J4" s="15"/>
      <c r="K4" s="15"/>
      <c r="L4" s="15"/>
      <c r="M4" s="15"/>
      <c r="N4" s="6" t="s">
        <v>2</v>
      </c>
      <c r="O4" s="6" t="s">
        <v>3</v>
      </c>
      <c r="P4" s="14" t="s">
        <v>4</v>
      </c>
      <c r="Q4" s="15"/>
      <c r="R4" s="15"/>
      <c r="S4" s="15"/>
    </row>
    <row r="5" spans="1:19" ht="22.5" customHeight="1">
      <c r="A5" s="3"/>
      <c r="B5" s="12" t="s">
        <v>5</v>
      </c>
      <c r="C5" s="6"/>
      <c r="D5" s="6" t="s">
        <v>6</v>
      </c>
      <c r="E5" s="16" t="s">
        <v>7</v>
      </c>
      <c r="F5" s="6" t="s">
        <v>8</v>
      </c>
      <c r="G5" s="4"/>
      <c r="H5" s="14" t="s">
        <v>9</v>
      </c>
      <c r="I5" s="15"/>
      <c r="J5" s="15"/>
      <c r="K5" s="14" t="s">
        <v>40</v>
      </c>
      <c r="L5" s="15"/>
      <c r="M5" s="15"/>
      <c r="N5" s="6" t="s">
        <v>10</v>
      </c>
      <c r="O5" s="6" t="s">
        <v>11</v>
      </c>
      <c r="P5" s="4"/>
      <c r="Q5" s="6" t="s">
        <v>12</v>
      </c>
      <c r="R5" s="6" t="s">
        <v>13</v>
      </c>
      <c r="S5" s="6" t="s">
        <v>47</v>
      </c>
    </row>
    <row r="6" spans="1:20" ht="22.5" customHeight="1">
      <c r="A6" s="2"/>
      <c r="B6" s="11"/>
      <c r="C6" s="7" t="s">
        <v>14</v>
      </c>
      <c r="D6" s="7"/>
      <c r="E6" s="17" t="s">
        <v>15</v>
      </c>
      <c r="F6" s="7"/>
      <c r="G6" s="7" t="s">
        <v>14</v>
      </c>
      <c r="H6" s="7" t="s">
        <v>16</v>
      </c>
      <c r="I6" s="7" t="s">
        <v>17</v>
      </c>
      <c r="J6" s="7" t="s">
        <v>18</v>
      </c>
      <c r="K6" s="7" t="s">
        <v>16</v>
      </c>
      <c r="L6" s="7" t="s">
        <v>17</v>
      </c>
      <c r="M6" s="7" t="s">
        <v>18</v>
      </c>
      <c r="N6" s="5"/>
      <c r="O6" s="5"/>
      <c r="P6" s="7" t="s">
        <v>19</v>
      </c>
      <c r="Q6" s="7" t="s">
        <v>20</v>
      </c>
      <c r="R6" s="7" t="s">
        <v>21</v>
      </c>
      <c r="S6" s="7" t="s">
        <v>21</v>
      </c>
      <c r="T6" s="2"/>
    </row>
    <row r="7" spans="1:19" ht="19.5" customHeight="1">
      <c r="A7" s="3"/>
      <c r="B7" s="12" t="s">
        <v>28</v>
      </c>
      <c r="C7" s="4">
        <v>25</v>
      </c>
      <c r="D7">
        <v>25</v>
      </c>
      <c r="E7" s="8" t="s">
        <v>22</v>
      </c>
      <c r="F7" s="8" t="s">
        <v>22</v>
      </c>
      <c r="G7">
        <v>2186</v>
      </c>
      <c r="H7">
        <v>2186</v>
      </c>
      <c r="I7">
        <v>1406</v>
      </c>
      <c r="J7">
        <v>780</v>
      </c>
      <c r="K7" s="8" t="s">
        <v>22</v>
      </c>
      <c r="L7" s="8" t="s">
        <v>22</v>
      </c>
      <c r="M7" s="8" t="s">
        <v>22</v>
      </c>
      <c r="N7">
        <v>550254</v>
      </c>
      <c r="O7">
        <v>4776572</v>
      </c>
      <c r="P7">
        <v>7886067</v>
      </c>
      <c r="Q7">
        <v>7742925</v>
      </c>
      <c r="R7">
        <v>142953</v>
      </c>
      <c r="S7">
        <v>189</v>
      </c>
    </row>
    <row r="8" spans="1:19" ht="19.5" customHeight="1">
      <c r="A8" s="3"/>
      <c r="B8" s="12" t="s">
        <v>23</v>
      </c>
      <c r="C8" s="4">
        <v>26</v>
      </c>
      <c r="D8">
        <v>26</v>
      </c>
      <c r="E8" s="8" t="s">
        <v>22</v>
      </c>
      <c r="F8" s="8" t="s">
        <v>22</v>
      </c>
      <c r="G8">
        <v>4025</v>
      </c>
      <c r="H8">
        <v>4025</v>
      </c>
      <c r="I8">
        <v>2225</v>
      </c>
      <c r="J8">
        <v>1800</v>
      </c>
      <c r="K8" s="8" t="s">
        <v>22</v>
      </c>
      <c r="L8" s="8" t="s">
        <v>22</v>
      </c>
      <c r="M8" s="8" t="s">
        <v>22</v>
      </c>
      <c r="N8">
        <v>1235422</v>
      </c>
      <c r="O8">
        <v>14163505</v>
      </c>
      <c r="P8">
        <v>21476361</v>
      </c>
      <c r="Q8">
        <v>21212232</v>
      </c>
      <c r="R8">
        <v>263914</v>
      </c>
      <c r="S8">
        <v>215</v>
      </c>
    </row>
    <row r="9" spans="1:19" ht="19.5" customHeight="1">
      <c r="A9" s="3"/>
      <c r="B9" s="12" t="s">
        <v>33</v>
      </c>
      <c r="C9" s="4">
        <v>26</v>
      </c>
      <c r="D9">
        <v>26</v>
      </c>
      <c r="E9" s="8" t="s">
        <v>22</v>
      </c>
      <c r="F9" s="8" t="s">
        <v>22</v>
      </c>
      <c r="G9">
        <v>4377</v>
      </c>
      <c r="H9">
        <v>3267</v>
      </c>
      <c r="I9">
        <v>1787</v>
      </c>
      <c r="J9">
        <v>1480</v>
      </c>
      <c r="K9" s="8" t="s">
        <v>22</v>
      </c>
      <c r="L9" s="8" t="s">
        <v>22</v>
      </c>
      <c r="M9" s="8" t="s">
        <v>22</v>
      </c>
      <c r="N9">
        <v>1682162</v>
      </c>
      <c r="O9">
        <v>16933242</v>
      </c>
      <c r="P9">
        <v>23707207</v>
      </c>
      <c r="Q9">
        <v>23273305</v>
      </c>
      <c r="R9">
        <v>428151</v>
      </c>
      <c r="S9">
        <v>5751</v>
      </c>
    </row>
    <row r="10" spans="2:19" ht="19.5" customHeight="1">
      <c r="B10" s="13" t="s">
        <v>24</v>
      </c>
      <c r="C10">
        <v>27</v>
      </c>
      <c r="D10">
        <v>26</v>
      </c>
      <c r="E10">
        <v>1</v>
      </c>
      <c r="F10" s="9" t="s">
        <v>22</v>
      </c>
      <c r="G10">
        <v>4542</v>
      </c>
      <c r="H10">
        <v>4542</v>
      </c>
      <c r="I10">
        <v>3151</v>
      </c>
      <c r="J10">
        <v>1391</v>
      </c>
      <c r="K10" s="9" t="s">
        <v>22</v>
      </c>
      <c r="L10" s="9" t="s">
        <v>22</v>
      </c>
      <c r="M10" s="9" t="s">
        <v>22</v>
      </c>
      <c r="N10">
        <v>2002580</v>
      </c>
      <c r="O10">
        <v>18152075</v>
      </c>
      <c r="P10">
        <v>26134311</v>
      </c>
      <c r="Q10">
        <v>25336852</v>
      </c>
      <c r="R10">
        <v>756943</v>
      </c>
      <c r="S10">
        <v>40516</v>
      </c>
    </row>
    <row r="11" spans="1:20" ht="19.5" customHeight="1">
      <c r="A11" s="18"/>
      <c r="B11" s="13" t="s">
        <v>25</v>
      </c>
      <c r="C11" s="18">
        <v>28</v>
      </c>
      <c r="D11" s="18">
        <v>28</v>
      </c>
      <c r="E11" s="9" t="s">
        <v>22</v>
      </c>
      <c r="F11" s="9" t="s">
        <v>22</v>
      </c>
      <c r="G11" s="18">
        <v>5138</v>
      </c>
      <c r="H11" s="18">
        <v>5138</v>
      </c>
      <c r="I11" s="18">
        <v>3685</v>
      </c>
      <c r="J11" s="9">
        <v>1453</v>
      </c>
      <c r="K11" s="9" t="s">
        <v>22</v>
      </c>
      <c r="L11" s="9" t="s">
        <v>22</v>
      </c>
      <c r="M11" s="9" t="s">
        <v>22</v>
      </c>
      <c r="N11" s="18">
        <v>2322680</v>
      </c>
      <c r="O11" s="18">
        <v>20388398</v>
      </c>
      <c r="P11" s="18">
        <v>31479947</v>
      </c>
      <c r="Q11" s="18">
        <v>30941155</v>
      </c>
      <c r="R11" s="18">
        <v>472894</v>
      </c>
      <c r="S11" s="18">
        <v>65898</v>
      </c>
      <c r="T11" s="18"/>
    </row>
    <row r="12" spans="2:19" s="18" customFormat="1" ht="23.25" customHeight="1">
      <c r="B12" s="13" t="s">
        <v>29</v>
      </c>
      <c r="C12" s="18">
        <v>27</v>
      </c>
      <c r="D12" s="18">
        <v>27</v>
      </c>
      <c r="E12" s="9" t="s">
        <v>22</v>
      </c>
      <c r="F12" s="9" t="s">
        <v>22</v>
      </c>
      <c r="G12" s="18">
        <v>4649</v>
      </c>
      <c r="H12" s="18">
        <v>4649</v>
      </c>
      <c r="I12" s="18">
        <v>3099</v>
      </c>
      <c r="J12" s="9">
        <v>1550</v>
      </c>
      <c r="K12" s="9" t="s">
        <v>22</v>
      </c>
      <c r="L12" s="9" t="s">
        <v>22</v>
      </c>
      <c r="M12" s="9" t="s">
        <v>22</v>
      </c>
      <c r="N12" s="18">
        <v>2117219</v>
      </c>
      <c r="O12" s="18">
        <v>27886707</v>
      </c>
      <c r="P12" s="18">
        <v>34820951</v>
      </c>
      <c r="Q12" s="18">
        <v>34032179</v>
      </c>
      <c r="R12" s="18">
        <v>698131</v>
      </c>
      <c r="S12" s="18">
        <v>90641</v>
      </c>
    </row>
    <row r="13" spans="2:19" s="18" customFormat="1" ht="19.5" customHeight="1">
      <c r="B13" s="21" t="s">
        <v>30</v>
      </c>
      <c r="C13" s="18">
        <v>25</v>
      </c>
      <c r="D13" s="18">
        <v>25</v>
      </c>
      <c r="E13" s="9" t="s">
        <v>22</v>
      </c>
      <c r="F13" s="9" t="s">
        <v>22</v>
      </c>
      <c r="G13" s="18">
        <v>4748</v>
      </c>
      <c r="H13" s="18">
        <v>4748</v>
      </c>
      <c r="I13" s="18">
        <v>3104</v>
      </c>
      <c r="J13" s="9">
        <v>1644</v>
      </c>
      <c r="K13" s="9" t="s">
        <v>22</v>
      </c>
      <c r="L13" s="9" t="s">
        <v>22</v>
      </c>
      <c r="M13" s="9" t="s">
        <v>22</v>
      </c>
      <c r="N13" s="18">
        <v>2105190</v>
      </c>
      <c r="O13" s="18">
        <v>28086859</v>
      </c>
      <c r="P13" s="18">
        <v>37645164</v>
      </c>
      <c r="Q13" s="18">
        <v>36818431</v>
      </c>
      <c r="R13" s="18">
        <v>687295</v>
      </c>
      <c r="S13" s="18">
        <v>139438</v>
      </c>
    </row>
    <row r="14" spans="2:19" s="18" customFormat="1" ht="19.5" customHeight="1">
      <c r="B14" s="22" t="s">
        <v>31</v>
      </c>
      <c r="C14" s="23">
        <v>25</v>
      </c>
      <c r="D14" s="18">
        <v>25</v>
      </c>
      <c r="E14" s="9" t="s">
        <v>22</v>
      </c>
      <c r="F14" s="9" t="s">
        <v>22</v>
      </c>
      <c r="G14" s="18">
        <v>4633</v>
      </c>
      <c r="H14" s="18">
        <v>4633</v>
      </c>
      <c r="I14" s="18">
        <v>3034</v>
      </c>
      <c r="J14" s="9">
        <v>1599</v>
      </c>
      <c r="K14" s="9" t="s">
        <v>22</v>
      </c>
      <c r="L14" s="9" t="s">
        <v>22</v>
      </c>
      <c r="M14" s="9" t="s">
        <v>22</v>
      </c>
      <c r="N14" s="18">
        <v>2005031</v>
      </c>
      <c r="O14" s="18">
        <v>25082895</v>
      </c>
      <c r="P14" s="18">
        <v>32714346</v>
      </c>
      <c r="Q14" s="18">
        <v>31711414</v>
      </c>
      <c r="R14" s="18">
        <v>873933</v>
      </c>
      <c r="S14" s="18">
        <v>128999</v>
      </c>
    </row>
    <row r="15" spans="2:19" s="18" customFormat="1" ht="19.5" customHeight="1">
      <c r="B15" s="21" t="s">
        <v>32</v>
      </c>
      <c r="C15" s="18">
        <f>SUM(D15:F15)</f>
        <v>25</v>
      </c>
      <c r="D15" s="18">
        <v>25</v>
      </c>
      <c r="E15" s="9" t="s">
        <v>22</v>
      </c>
      <c r="F15" s="9" t="s">
        <v>22</v>
      </c>
      <c r="G15" s="18">
        <f>SUM(H15+K15)</f>
        <v>4608</v>
      </c>
      <c r="H15" s="18">
        <f>SUM(I15:J15)</f>
        <v>4608</v>
      </c>
      <c r="I15" s="18">
        <v>2942</v>
      </c>
      <c r="J15" s="9">
        <v>1666</v>
      </c>
      <c r="K15" s="9" t="s">
        <v>22</v>
      </c>
      <c r="L15" s="9" t="s">
        <v>22</v>
      </c>
      <c r="M15" s="9" t="s">
        <v>22</v>
      </c>
      <c r="N15" s="18">
        <v>2090279</v>
      </c>
      <c r="O15" s="18">
        <v>36786164</v>
      </c>
      <c r="P15" s="18">
        <f>SUM(Q15:S15)</f>
        <v>43353815</v>
      </c>
      <c r="Q15" s="18">
        <v>42710304</v>
      </c>
      <c r="R15" s="18">
        <v>534656</v>
      </c>
      <c r="S15" s="18">
        <v>108855</v>
      </c>
    </row>
    <row r="16" spans="2:19" s="18" customFormat="1" ht="19.5" customHeight="1">
      <c r="B16" s="21" t="s">
        <v>34</v>
      </c>
      <c r="C16" s="18">
        <f>SUM(D16:F16)</f>
        <v>25</v>
      </c>
      <c r="D16" s="18">
        <v>25</v>
      </c>
      <c r="E16" s="9" t="s">
        <v>22</v>
      </c>
      <c r="F16" s="9" t="s">
        <v>22</v>
      </c>
      <c r="G16" s="18">
        <f>SUM(H16+K16)</f>
        <v>4886</v>
      </c>
      <c r="H16" s="18">
        <f>SUM(I16:J16)</f>
        <v>4886</v>
      </c>
      <c r="I16" s="18">
        <f>2246+109+777</f>
        <v>3132</v>
      </c>
      <c r="J16" s="9">
        <f>810+617+327</f>
        <v>1754</v>
      </c>
      <c r="K16" s="9" t="s">
        <v>22</v>
      </c>
      <c r="L16" s="9" t="s">
        <v>22</v>
      </c>
      <c r="M16" s="9" t="s">
        <v>22</v>
      </c>
      <c r="N16" s="18">
        <v>2261432</v>
      </c>
      <c r="O16" s="18">
        <v>39989581</v>
      </c>
      <c r="P16" s="18">
        <f>SUM(Q16:S16)</f>
        <v>48233621</v>
      </c>
      <c r="Q16" s="18">
        <v>47541321</v>
      </c>
      <c r="R16" s="18">
        <v>568978</v>
      </c>
      <c r="S16" s="18">
        <v>123322</v>
      </c>
    </row>
    <row r="17" spans="2:19" s="18" customFormat="1" ht="23.25" customHeight="1">
      <c r="B17" s="21" t="s">
        <v>35</v>
      </c>
      <c r="C17" s="18">
        <v>25</v>
      </c>
      <c r="D17" s="18">
        <v>25</v>
      </c>
      <c r="E17" s="9" t="s">
        <v>22</v>
      </c>
      <c r="F17" s="9" t="s">
        <v>22</v>
      </c>
      <c r="G17" s="18">
        <v>4604</v>
      </c>
      <c r="H17" s="18">
        <v>4604</v>
      </c>
      <c r="I17" s="18">
        <v>3079</v>
      </c>
      <c r="J17" s="9">
        <v>1525</v>
      </c>
      <c r="K17" s="9" t="s">
        <v>22</v>
      </c>
      <c r="L17" s="9" t="s">
        <v>22</v>
      </c>
      <c r="M17" s="9" t="s">
        <v>22</v>
      </c>
      <c r="N17" s="18">
        <v>2128076</v>
      </c>
      <c r="O17" s="18">
        <v>34433867</v>
      </c>
      <c r="P17" s="18">
        <v>40206162</v>
      </c>
      <c r="Q17" s="18">
        <v>39721659</v>
      </c>
      <c r="R17" s="18">
        <v>334010</v>
      </c>
      <c r="S17" s="18">
        <v>150493</v>
      </c>
    </row>
    <row r="18" spans="2:19" s="18" customFormat="1" ht="19.5" customHeight="1">
      <c r="B18" s="21" t="s">
        <v>36</v>
      </c>
      <c r="C18" s="18">
        <v>28</v>
      </c>
      <c r="D18" s="25">
        <v>28</v>
      </c>
      <c r="E18" s="9" t="s">
        <v>22</v>
      </c>
      <c r="F18" s="9" t="s">
        <v>22</v>
      </c>
      <c r="G18" s="18">
        <v>4682</v>
      </c>
      <c r="H18" s="18">
        <v>4682</v>
      </c>
      <c r="I18" s="18">
        <v>3127</v>
      </c>
      <c r="J18" s="9">
        <v>1555</v>
      </c>
      <c r="K18" s="9" t="s">
        <v>22</v>
      </c>
      <c r="L18" s="9" t="s">
        <v>22</v>
      </c>
      <c r="M18" s="9" t="s">
        <v>22</v>
      </c>
      <c r="N18" s="25">
        <v>2168121</v>
      </c>
      <c r="O18" s="25">
        <v>35918243</v>
      </c>
      <c r="P18" s="18">
        <f>SUM(Q18+R18+S18)</f>
        <v>42499547</v>
      </c>
      <c r="Q18" s="25">
        <v>40996493</v>
      </c>
      <c r="R18" s="25">
        <v>381078</v>
      </c>
      <c r="S18" s="25">
        <v>1121976</v>
      </c>
    </row>
    <row r="19" spans="2:19" s="18" customFormat="1" ht="19.5" customHeight="1">
      <c r="B19" s="21" t="s">
        <v>37</v>
      </c>
      <c r="C19" s="18">
        <v>29</v>
      </c>
      <c r="D19" s="25">
        <v>29</v>
      </c>
      <c r="E19" s="9" t="s">
        <v>22</v>
      </c>
      <c r="F19" s="9" t="s">
        <v>22</v>
      </c>
      <c r="G19" s="18">
        <v>4884</v>
      </c>
      <c r="H19" s="18">
        <v>4884</v>
      </c>
      <c r="I19" s="18">
        <v>3350</v>
      </c>
      <c r="J19" s="9">
        <v>1534</v>
      </c>
      <c r="K19" s="9" t="s">
        <v>22</v>
      </c>
      <c r="L19" s="9" t="s">
        <v>22</v>
      </c>
      <c r="M19" s="9" t="s">
        <v>22</v>
      </c>
      <c r="N19" s="25">
        <v>2313612</v>
      </c>
      <c r="O19" s="25">
        <v>37002000</v>
      </c>
      <c r="P19" s="18">
        <v>43733800</v>
      </c>
      <c r="Q19" s="25">
        <v>41597470</v>
      </c>
      <c r="R19" s="25">
        <v>1448223</v>
      </c>
      <c r="S19" s="25">
        <v>688107</v>
      </c>
    </row>
    <row r="20" spans="2:19" s="18" customFormat="1" ht="19.5" customHeight="1">
      <c r="B20" s="21" t="s">
        <v>38</v>
      </c>
      <c r="C20" s="18">
        <v>33</v>
      </c>
      <c r="D20" s="25">
        <v>32</v>
      </c>
      <c r="E20" s="9" t="s">
        <v>22</v>
      </c>
      <c r="F20" s="9">
        <v>1</v>
      </c>
      <c r="G20" s="18">
        <v>5259</v>
      </c>
      <c r="H20" s="18">
        <v>5258</v>
      </c>
      <c r="I20" s="18">
        <v>3664</v>
      </c>
      <c r="J20" s="9">
        <v>1594</v>
      </c>
      <c r="K20" s="9">
        <v>1</v>
      </c>
      <c r="L20" s="9">
        <v>1</v>
      </c>
      <c r="M20" s="9" t="s">
        <v>22</v>
      </c>
      <c r="N20" s="25">
        <v>2428325</v>
      </c>
      <c r="O20" s="25">
        <v>30819256</v>
      </c>
      <c r="P20" s="18">
        <v>37991608</v>
      </c>
      <c r="Q20" s="25">
        <v>35715975</v>
      </c>
      <c r="R20" s="25">
        <v>1514836</v>
      </c>
      <c r="S20" s="25">
        <v>760797</v>
      </c>
    </row>
    <row r="21" spans="2:19" s="18" customFormat="1" ht="19.5" customHeight="1">
      <c r="B21" s="21" t="s">
        <v>41</v>
      </c>
      <c r="C21" s="18">
        <v>31</v>
      </c>
      <c r="D21" s="25">
        <v>30</v>
      </c>
      <c r="E21" s="9" t="s">
        <v>22</v>
      </c>
      <c r="F21" s="9">
        <v>1</v>
      </c>
      <c r="G21" s="18">
        <v>5690</v>
      </c>
      <c r="H21" s="18">
        <v>5689</v>
      </c>
      <c r="I21" s="18">
        <v>3857</v>
      </c>
      <c r="J21" s="9">
        <v>1832</v>
      </c>
      <c r="K21" s="9">
        <v>1</v>
      </c>
      <c r="L21" s="9">
        <v>1</v>
      </c>
      <c r="M21" s="9" t="s">
        <v>22</v>
      </c>
      <c r="N21" s="25">
        <v>2443209</v>
      </c>
      <c r="O21" s="25">
        <v>34558895</v>
      </c>
      <c r="P21" s="18">
        <v>42005310</v>
      </c>
      <c r="Q21" s="25">
        <v>39415399</v>
      </c>
      <c r="R21" s="25">
        <v>1883488</v>
      </c>
      <c r="S21" s="25">
        <v>706423</v>
      </c>
    </row>
    <row r="22" spans="2:19" s="18" customFormat="1" ht="23.25" customHeight="1">
      <c r="B22" s="21" t="s">
        <v>42</v>
      </c>
      <c r="C22" s="18">
        <v>38</v>
      </c>
      <c r="D22" s="25">
        <v>37</v>
      </c>
      <c r="E22" s="9" t="s">
        <v>22</v>
      </c>
      <c r="F22" s="9">
        <v>1</v>
      </c>
      <c r="G22" s="18">
        <v>7799</v>
      </c>
      <c r="H22" s="18">
        <v>7798</v>
      </c>
      <c r="I22" s="18">
        <v>4956</v>
      </c>
      <c r="J22" s="9">
        <v>2842</v>
      </c>
      <c r="K22" s="9">
        <v>1</v>
      </c>
      <c r="L22" s="9">
        <v>1</v>
      </c>
      <c r="M22" s="9" t="s">
        <v>22</v>
      </c>
      <c r="N22" s="25">
        <v>3256806</v>
      </c>
      <c r="O22" s="25">
        <v>34891520</v>
      </c>
      <c r="P22" s="18">
        <v>45784357</v>
      </c>
      <c r="Q22" s="25">
        <v>44164160</v>
      </c>
      <c r="R22" s="25">
        <v>1372035</v>
      </c>
      <c r="S22" s="25">
        <v>248162</v>
      </c>
    </row>
    <row r="23" spans="2:19" s="18" customFormat="1" ht="19.5" customHeight="1">
      <c r="B23" s="21" t="s">
        <v>43</v>
      </c>
      <c r="C23" s="18">
        <v>34</v>
      </c>
      <c r="D23" s="25">
        <v>33</v>
      </c>
      <c r="E23" s="9" t="s">
        <v>44</v>
      </c>
      <c r="F23" s="9">
        <v>1</v>
      </c>
      <c r="G23" s="18">
        <f>H23+K23</f>
        <v>7037</v>
      </c>
      <c r="H23" s="18">
        <f>I23+J23</f>
        <v>7036</v>
      </c>
      <c r="I23" s="18">
        <v>4491</v>
      </c>
      <c r="J23" s="9">
        <v>2545</v>
      </c>
      <c r="K23" s="9">
        <f>L23+M23</f>
        <v>1</v>
      </c>
      <c r="L23" s="9">
        <v>1</v>
      </c>
      <c r="M23" s="9" t="s">
        <v>44</v>
      </c>
      <c r="N23" s="25">
        <v>3029551</v>
      </c>
      <c r="O23" s="25">
        <v>34554360</v>
      </c>
      <c r="P23" s="18">
        <f>Q23+R23+S23</f>
        <v>46538111</v>
      </c>
      <c r="Q23" s="25">
        <v>45126534</v>
      </c>
      <c r="R23" s="25">
        <v>1229443</v>
      </c>
      <c r="S23" s="25">
        <v>182134</v>
      </c>
    </row>
    <row r="24" spans="2:19" s="18" customFormat="1" ht="19.5" customHeight="1">
      <c r="B24" s="21" t="s">
        <v>46</v>
      </c>
      <c r="C24" s="18">
        <v>33</v>
      </c>
      <c r="D24" s="25">
        <v>32</v>
      </c>
      <c r="E24" s="9" t="s">
        <v>44</v>
      </c>
      <c r="F24" s="9">
        <v>1</v>
      </c>
      <c r="G24" s="18">
        <v>6231</v>
      </c>
      <c r="H24" s="18">
        <f>I24+J24</f>
        <v>6230</v>
      </c>
      <c r="I24" s="18">
        <v>4099</v>
      </c>
      <c r="J24" s="9">
        <v>2131</v>
      </c>
      <c r="K24" s="9">
        <f>L24+M24</f>
        <v>1</v>
      </c>
      <c r="L24" s="9">
        <v>1</v>
      </c>
      <c r="M24" s="9" t="s">
        <v>44</v>
      </c>
      <c r="N24" s="25">
        <v>2611675</v>
      </c>
      <c r="O24" s="25">
        <v>19549562</v>
      </c>
      <c r="P24" s="18">
        <v>28034908</v>
      </c>
      <c r="Q24" s="25">
        <v>26838585</v>
      </c>
      <c r="R24" s="25">
        <v>835461</v>
      </c>
      <c r="S24" s="25">
        <v>360862</v>
      </c>
    </row>
    <row r="25" spans="1:20" s="18" customFormat="1" ht="19.5" customHeight="1">
      <c r="A25" s="24"/>
      <c r="B25" s="27" t="s">
        <v>49</v>
      </c>
      <c r="C25" s="24">
        <v>31</v>
      </c>
      <c r="D25" s="28">
        <v>30</v>
      </c>
      <c r="E25" s="29" t="s">
        <v>50</v>
      </c>
      <c r="F25" s="29">
        <v>1</v>
      </c>
      <c r="G25" s="24">
        <v>6100</v>
      </c>
      <c r="H25" s="24">
        <v>6099</v>
      </c>
      <c r="I25" s="24">
        <v>4136</v>
      </c>
      <c r="J25" s="29">
        <v>1963</v>
      </c>
      <c r="K25" s="29">
        <v>1</v>
      </c>
      <c r="L25" s="29">
        <v>1</v>
      </c>
      <c r="M25" s="29" t="s">
        <v>50</v>
      </c>
      <c r="N25" s="28">
        <v>2583658</v>
      </c>
      <c r="O25" s="28">
        <v>18027772</v>
      </c>
      <c r="P25" s="24">
        <v>22866309</v>
      </c>
      <c r="Q25" s="28">
        <v>21715520</v>
      </c>
      <c r="R25" s="28">
        <v>864111</v>
      </c>
      <c r="S25" s="28">
        <v>286678</v>
      </c>
      <c r="T25" s="24"/>
    </row>
    <row r="26" spans="2:19" ht="22.5" customHeight="1">
      <c r="B26" s="10" t="s">
        <v>48</v>
      </c>
      <c r="R26" s="18"/>
      <c r="S26" s="19" t="s">
        <v>39</v>
      </c>
    </row>
    <row r="27" spans="1:13" ht="22.5" customHeight="1">
      <c r="A27" s="3"/>
      <c r="B27" s="20"/>
      <c r="C27" s="1"/>
      <c r="F27" s="8"/>
      <c r="K27" s="8"/>
      <c r="L27" s="8"/>
      <c r="M27" s="8"/>
    </row>
  </sheetData>
  <sheetProtection/>
  <printOptions horizontalCentered="1"/>
  <pageMargins left="0.31496062992125984" right="0.31496062992125984" top="0.7874015748031497" bottom="0.5118110236220472" header="0.5118110236220472" footer="0.5118110236220472"/>
  <pageSetup horizontalDpi="300" verticalDpi="300" orientation="landscape" paperSize="9" scale="60" r:id="rId1"/>
  <ignoredErrors>
    <ignoredError sqref="B8:B20 B21:B22 B23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2011-03-14T04:19:08Z</cp:lastPrinted>
  <dcterms:created xsi:type="dcterms:W3CDTF">1997-03-20T23:54:45Z</dcterms:created>
  <dcterms:modified xsi:type="dcterms:W3CDTF">2013-02-14T04:08:41Z</dcterms:modified>
  <cp:category/>
  <cp:version/>
  <cp:contentType/>
  <cp:contentStatus/>
</cp:coreProperties>
</file>