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'A'!$A$2:$AA$32</definedName>
  </definedNames>
  <calcPr fullCalcOnLoad="1"/>
</workbook>
</file>

<file path=xl/sharedStrings.xml><?xml version="1.0" encoding="utf-8"?>
<sst xmlns="http://schemas.openxmlformats.org/spreadsheetml/2006/main" count="113" uniqueCount="60">
  <si>
    <t>***  H1614  ***</t>
  </si>
  <si>
    <t>　　　　　　第１６－１４表　図書館の貸出状況</t>
  </si>
  <si>
    <t>新 規 貸 出 登 録 者 数</t>
  </si>
  <si>
    <t>貸                    出                    冊                    数</t>
  </si>
  <si>
    <t>　区　　分</t>
  </si>
  <si>
    <t>総　計</t>
  </si>
  <si>
    <t>男</t>
  </si>
  <si>
    <t>女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</si>
  <si>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</si>
  <si>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</si>
  <si>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</si>
  <si>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</si>
  <si>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</si>
  <si>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</si>
  <si>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</si>
  <si>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　　術</t>
  </si>
  <si>
    <t>言　語</t>
  </si>
  <si>
    <t>文　学</t>
  </si>
  <si>
    <t>日本近代</t>
  </si>
  <si>
    <t>絵　本</t>
  </si>
  <si>
    <t>紙芝居</t>
  </si>
  <si>
    <t>雑　誌</t>
  </si>
  <si>
    <t>小説</t>
  </si>
  <si>
    <t>－</t>
  </si>
  <si>
    <t xml:space="preserve">      ７</t>
  </si>
  <si>
    <t>　　　　 (東）</t>
  </si>
  <si>
    <t>　　　８</t>
  </si>
  <si>
    <t xml:space="preserve">平成  ２ </t>
  </si>
  <si>
    <t>その他</t>
  </si>
  <si>
    <t>　　　９</t>
  </si>
  <si>
    <t>その他</t>
  </si>
  <si>
    <t xml:space="preserve"> （単位：人、冊）</t>
  </si>
  <si>
    <t>　　１０</t>
  </si>
  <si>
    <t>　　１１</t>
  </si>
  <si>
    <t>　　１２</t>
  </si>
  <si>
    <t>　　１３</t>
  </si>
  <si>
    <t>　　１４</t>
  </si>
  <si>
    <t>　　１５</t>
  </si>
  <si>
    <t>郷土誌</t>
  </si>
  <si>
    <t>洋　書</t>
  </si>
  <si>
    <t>　　１６</t>
  </si>
  <si>
    <t>大活字</t>
  </si>
  <si>
    <t>大型絵本</t>
  </si>
  <si>
    <t>－</t>
  </si>
  <si>
    <t>　　１７</t>
  </si>
  <si>
    <t>(2,417)</t>
  </si>
  <si>
    <t>　　１８</t>
  </si>
  <si>
    <t>(2,481)</t>
  </si>
  <si>
    <t>　　１９</t>
  </si>
  <si>
    <t>　　２０</t>
  </si>
  <si>
    <t>　　２１</t>
  </si>
  <si>
    <t xml:space="preserve">    4)新規貸出登録者数の「その他」には団体・仮登録の数を含む。</t>
  </si>
  <si>
    <t>　　　　 (北部分室）</t>
  </si>
  <si>
    <t xml:space="preserve">    1)カッコ内は、「まんが」の貸出冊数</t>
  </si>
  <si>
    <t xml:space="preserve">        　資料：図書館、各年3月31日現在</t>
  </si>
  <si>
    <t xml:space="preserve">    2)平成8年7月から、東図書館が開館</t>
  </si>
  <si>
    <t xml:space="preserve">    3)平成21年8月から、北部分室が開室</t>
  </si>
  <si>
    <t>　　２２</t>
  </si>
  <si>
    <t>　　２２(中央）</t>
  </si>
  <si>
    <t>昭和６０年度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</si>
</sst>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\(#,##0\)\)"/>
    <numFmt numFmtId="177" formatCode="#,##0_);[Red]\(#,##0\)"/>
    <numFmt numFmtId="178" formatCode="0;&quot;△ &quot;0"/>
    <numFmt numFmtId="179" formatCode="#,##0.0"/>
    <numFmt numFmtId="180" formatCode="#,##0.0_ "/>
    <numFmt numFmtId="181" formatCode="#,##0_ "/>
    <numFmt numFmtId="182" formatCode="#,##0_);\(#,##0\)"/>
    <numFmt numFmtId="183" formatCode="0_);\(0\)"/>
    <numFmt numFmtId="184" formatCode="0_ "/>
    <numFmt numFmtId="185" formatCode="0_);[Red]\(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4">
    <xf numFmtId="176" fontId="0" fillId="0" borderId="0" xfId="0" applyAlignment="1">
      <alignment/>
    </xf>
    <xf numFmtId="176" fontId="0" fillId="0" borderId="0" xfId="0" applyBorder="1" applyAlignment="1" applyProtection="1">
      <alignment/>
      <protection/>
    </xf>
    <xf numFmtId="176" fontId="0" fillId="0" borderId="10" xfId="0" applyBorder="1" applyAlignment="1" applyProtection="1">
      <alignment/>
      <protection/>
    </xf>
    <xf numFmtId="176" fontId="0" fillId="0" borderId="0" xfId="0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2" xfId="0" applyNumberFormat="1" applyBorder="1" applyAlignment="1">
      <alignment/>
    </xf>
    <xf numFmtId="176" fontId="0" fillId="0" borderId="13" xfId="0" applyBorder="1" applyAlignment="1" applyProtection="1">
      <alignment horizontal="centerContinuous"/>
      <protection/>
    </xf>
    <xf numFmtId="176" fontId="0" fillId="0" borderId="10" xfId="0" applyBorder="1" applyAlignment="1" applyProtection="1">
      <alignment horizontal="centerContinuous"/>
      <protection/>
    </xf>
    <xf numFmtId="176" fontId="0" fillId="0" borderId="13" xfId="0" applyBorder="1" applyAlignment="1" applyProtection="1">
      <alignment horizontal="center"/>
      <protection/>
    </xf>
    <xf numFmtId="49" fontId="0" fillId="0" borderId="12" xfId="0" applyNumberFormat="1" applyBorder="1" applyAlignment="1" quotePrefix="1">
      <alignment/>
    </xf>
    <xf numFmtId="181" fontId="0" fillId="0" borderId="0" xfId="0" applyNumberFormat="1" applyAlignment="1">
      <alignment/>
    </xf>
    <xf numFmtId="183" fontId="0" fillId="0" borderId="0" xfId="0" applyNumberFormat="1" applyAlignment="1">
      <alignment/>
    </xf>
    <xf numFmtId="176" fontId="0" fillId="0" borderId="14" xfId="0" applyBorder="1" applyAlignment="1">
      <alignment/>
    </xf>
    <xf numFmtId="176" fontId="0" fillId="0" borderId="15" xfId="0" applyBorder="1" applyAlignment="1">
      <alignment/>
    </xf>
    <xf numFmtId="176" fontId="0" fillId="0" borderId="16" xfId="0" applyBorder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0" fillId="0" borderId="0" xfId="0" applyNumberFormat="1" applyAlignment="1" quotePrefix="1">
      <alignment horizontal="right"/>
    </xf>
    <xf numFmtId="182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176" fontId="0" fillId="0" borderId="0" xfId="0" applyFill="1" applyAlignment="1">
      <alignment/>
    </xf>
    <xf numFmtId="176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176" fontId="0" fillId="0" borderId="17" xfId="0" applyBorder="1" applyAlignment="1" applyProtection="1">
      <alignment horizontal="centerContinuous"/>
      <protection/>
    </xf>
    <xf numFmtId="181" fontId="0" fillId="0" borderId="0" xfId="0" applyNumberFormat="1" applyBorder="1" applyAlignment="1" quotePrefix="1">
      <alignment horizontal="right"/>
    </xf>
    <xf numFmtId="176" fontId="0" fillId="0" borderId="18" xfId="0" applyBorder="1" applyAlignment="1">
      <alignment/>
    </xf>
    <xf numFmtId="176" fontId="0" fillId="0" borderId="11" xfId="0" applyBorder="1" applyAlignment="1" applyProtection="1">
      <alignment horizontal="center" shrinkToFit="1"/>
      <protection/>
    </xf>
    <xf numFmtId="176" fontId="0" fillId="0" borderId="11" xfId="0" applyBorder="1" applyAlignment="1" applyProtection="1">
      <alignment horizontal="centerContinuous" shrinkToFit="1"/>
      <protection/>
    </xf>
    <xf numFmtId="176" fontId="0" fillId="0" borderId="0" xfId="0" applyBorder="1" applyAlignment="1" applyProtection="1">
      <alignment horizontal="centerContinuous" shrinkToFit="1"/>
      <protection/>
    </xf>
    <xf numFmtId="176" fontId="0" fillId="0" borderId="19" xfId="0" applyBorder="1" applyAlignment="1">
      <alignment horizontal="center" shrinkToFit="1"/>
    </xf>
    <xf numFmtId="176" fontId="0" fillId="0" borderId="0" xfId="0" applyAlignment="1">
      <alignment horizontal="center" shrinkToFit="1"/>
    </xf>
    <xf numFmtId="176" fontId="0" fillId="0" borderId="20" xfId="0" applyBorder="1" applyAlignment="1">
      <alignment horizontal="center" shrinkToFit="1"/>
    </xf>
    <xf numFmtId="182" fontId="0" fillId="0" borderId="0" xfId="0" applyNumberFormat="1" applyBorder="1" applyAlignment="1">
      <alignment horizontal="right"/>
    </xf>
    <xf numFmtId="49" fontId="0" fillId="0" borderId="0" xfId="0" applyNumberFormat="1" applyBorder="1" applyAlignment="1" quotePrefix="1">
      <alignment/>
    </xf>
    <xf numFmtId="181" fontId="0" fillId="0" borderId="0" xfId="0" applyNumberFormat="1" applyBorder="1" applyAlignment="1" applyProtection="1">
      <alignment/>
      <protection locked="0"/>
    </xf>
    <xf numFmtId="183" fontId="0" fillId="0" borderId="0" xfId="0" applyNumberFormat="1" applyBorder="1" applyAlignment="1" applyProtection="1">
      <alignment/>
      <protection locked="0"/>
    </xf>
    <xf numFmtId="182" fontId="0" fillId="0" borderId="0" xfId="0" applyNumberFormat="1" applyBorder="1" applyAlignment="1" quotePrefix="1">
      <alignment horizontal="right"/>
    </xf>
    <xf numFmtId="181" fontId="0" fillId="0" borderId="0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quotePrefix="1">
      <alignment horizontal="right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 locked="0"/>
    </xf>
    <xf numFmtId="177" fontId="0" fillId="0" borderId="23" xfId="0" applyNumberFormat="1" applyBorder="1" applyAlignment="1">
      <alignment horizontal="right"/>
    </xf>
    <xf numFmtId="181" fontId="0" fillId="0" borderId="23" xfId="0" applyNumberFormat="1" applyBorder="1" applyAlignment="1">
      <alignment/>
    </xf>
    <xf numFmtId="181" fontId="0" fillId="0" borderId="23" xfId="0" applyNumberFormat="1" applyBorder="1" applyAlignment="1" quotePrefix="1">
      <alignment horizontal="right"/>
    </xf>
    <xf numFmtId="176" fontId="0" fillId="0" borderId="13" xfId="0" applyBorder="1" applyAlignment="1" applyProtection="1">
      <alignment horizontal="center"/>
      <protection/>
    </xf>
    <xf numFmtId="176" fontId="0" fillId="0" borderId="24" xfId="0" applyBorder="1" applyAlignment="1" applyProtection="1">
      <alignment horizontal="center"/>
      <protection/>
    </xf>
    <xf numFmtId="176" fontId="0" fillId="0" borderId="0" xfId="0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32"/>
  <sheetViews>
    <sheetView tabSelected="1" view="pageBreakPreview" zoomScale="60" zoomScaleNormal="75" zoomScalePageLayoutView="0" workbookViewId="0" topLeftCell="A1">
      <pane ySplit="6" topLeftCell="A7" activePane="bottomLeft" state="frozen"/>
      <selection pane="topLeft" activeCell="A1" sqref="A1"/>
      <selection pane="bottomLeft" activeCell="K11" sqref="K11"/>
    </sheetView>
  </sheetViews>
  <sheetFormatPr defaultColWidth="11.66015625" defaultRowHeight="17.25" customHeight="1"/>
  <cols>
    <col min="1" max="1" width="1.66015625" style="0" customWidth="1"/>
    <col min="2" max="2" width="14.58203125" style="8" customWidth="1"/>
    <col min="3" max="5" width="7.41015625" style="0" customWidth="1"/>
    <col min="6" max="6" width="5.91015625" style="0" customWidth="1"/>
    <col min="7" max="7" width="11.41015625" style="0" customWidth="1"/>
    <col min="8" max="9" width="7.41015625" style="0" customWidth="1"/>
    <col min="10" max="10" width="8.08203125" style="0" customWidth="1"/>
    <col min="11" max="13" width="8.16015625" style="0" customWidth="1"/>
    <col min="14" max="14" width="7.41015625" style="0" customWidth="1"/>
    <col min="15" max="15" width="8.16015625" style="0" customWidth="1"/>
    <col min="16" max="16" width="8.41015625" style="0" customWidth="1"/>
    <col min="17" max="17" width="7.41015625" style="0" customWidth="1"/>
    <col min="18" max="19" width="8.08203125" style="0" customWidth="1"/>
    <col min="20" max="20" width="7.41015625" style="0" customWidth="1"/>
    <col min="21" max="21" width="8.16015625" style="0" customWidth="1"/>
    <col min="22" max="23" width="7.41015625" style="0" customWidth="1"/>
    <col min="24" max="24" width="8.16015625" style="0" customWidth="1"/>
    <col min="25" max="26" width="7.41015625" style="0" customWidth="1"/>
    <col min="27" max="27" width="7.58203125" style="0" customWidth="1"/>
  </cols>
  <sheetData>
    <row r="1" ht="17.25" customHeight="1">
      <c r="A1" t="s">
        <v>0</v>
      </c>
    </row>
    <row r="2" ht="17.25" customHeight="1">
      <c r="B2" s="8" t="s">
        <v>1</v>
      </c>
    </row>
    <row r="3" spans="1:26" ht="17.25" customHeight="1">
      <c r="A3" s="2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8"/>
      <c r="X3" s="2"/>
      <c r="Y3" s="2" t="s">
        <v>31</v>
      </c>
      <c r="Z3" s="18"/>
    </row>
    <row r="4" spans="1:27" ht="17.25" customHeight="1">
      <c r="A4" s="3"/>
      <c r="B4" s="10"/>
      <c r="C4" s="12" t="s">
        <v>2</v>
      </c>
      <c r="D4" s="13"/>
      <c r="E4" s="13"/>
      <c r="F4" s="13"/>
      <c r="G4" s="12" t="s">
        <v>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9"/>
      <c r="V4" s="29"/>
      <c r="W4" s="13"/>
      <c r="X4" s="13"/>
      <c r="Y4" s="1"/>
      <c r="Z4" s="19"/>
      <c r="AA4" s="19"/>
    </row>
    <row r="5" spans="1:27" ht="17.25" customHeight="1">
      <c r="A5" s="3"/>
      <c r="B5" s="10" t="s">
        <v>4</v>
      </c>
      <c r="C5" s="32" t="s">
        <v>5</v>
      </c>
      <c r="D5" s="32" t="s">
        <v>6</v>
      </c>
      <c r="E5" s="32" t="s">
        <v>7</v>
      </c>
      <c r="F5" s="32" t="s">
        <v>28</v>
      </c>
      <c r="G5" s="32" t="s">
        <v>5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3" t="s">
        <v>15</v>
      </c>
      <c r="P5" s="34"/>
      <c r="Q5" s="32" t="s">
        <v>16</v>
      </c>
      <c r="R5" s="32" t="s">
        <v>17</v>
      </c>
      <c r="S5" s="32" t="s">
        <v>18</v>
      </c>
      <c r="T5" s="32" t="s">
        <v>41</v>
      </c>
      <c r="U5" s="32" t="s">
        <v>19</v>
      </c>
      <c r="V5" s="32" t="s">
        <v>42</v>
      </c>
      <c r="W5" s="32" t="s">
        <v>20</v>
      </c>
      <c r="X5" s="32" t="s">
        <v>21</v>
      </c>
      <c r="Y5" s="35" t="s">
        <v>38</v>
      </c>
      <c r="Z5" s="36" t="s">
        <v>39</v>
      </c>
      <c r="AA5" s="37" t="s">
        <v>30</v>
      </c>
    </row>
    <row r="6" spans="1:27" ht="17.25" customHeight="1">
      <c r="A6" s="2"/>
      <c r="B6" s="9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1"/>
      <c r="P6" s="52"/>
      <c r="Q6" s="14"/>
      <c r="R6" s="14"/>
      <c r="S6" s="14" t="s">
        <v>22</v>
      </c>
      <c r="T6" s="14"/>
      <c r="U6" s="14"/>
      <c r="V6" s="14"/>
      <c r="W6" s="14"/>
      <c r="X6" s="14"/>
      <c r="Y6" s="20"/>
      <c r="Z6" s="18"/>
      <c r="AA6" s="31"/>
    </row>
    <row r="7" spans="1:27" ht="22.5" customHeight="1">
      <c r="A7" s="3"/>
      <c r="B7" s="10" t="s">
        <v>59</v>
      </c>
      <c r="C7" s="4">
        <f>SUM(D7:E7)</f>
        <v>1529</v>
      </c>
      <c r="D7" s="7">
        <v>708</v>
      </c>
      <c r="E7" s="7">
        <v>821</v>
      </c>
      <c r="F7" s="6" t="s">
        <v>23</v>
      </c>
      <c r="G7" s="7">
        <f>SUM(H7:X7)</f>
        <v>77246</v>
      </c>
      <c r="H7" s="7">
        <v>2180</v>
      </c>
      <c r="I7" s="7">
        <v>1698</v>
      </c>
      <c r="J7" s="7">
        <v>3009</v>
      </c>
      <c r="K7" s="7">
        <v>3265</v>
      </c>
      <c r="L7" s="7">
        <v>3714</v>
      </c>
      <c r="M7" s="7">
        <v>4939</v>
      </c>
      <c r="N7" s="7">
        <v>1538</v>
      </c>
      <c r="O7" s="7">
        <v>10626</v>
      </c>
      <c r="P7" s="21">
        <v>-5432</v>
      </c>
      <c r="Q7" s="5">
        <v>701</v>
      </c>
      <c r="R7" s="5">
        <v>10728</v>
      </c>
      <c r="S7" s="5">
        <v>23136</v>
      </c>
      <c r="T7" s="6" t="s">
        <v>23</v>
      </c>
      <c r="U7" s="5">
        <v>12092</v>
      </c>
      <c r="V7" s="6" t="s">
        <v>23</v>
      </c>
      <c r="W7" s="5">
        <v>2032</v>
      </c>
      <c r="X7" s="5">
        <v>3020</v>
      </c>
      <c r="Y7" s="6" t="s">
        <v>23</v>
      </c>
      <c r="Z7" s="6" t="s">
        <v>23</v>
      </c>
      <c r="AA7" s="6" t="s">
        <v>23</v>
      </c>
    </row>
    <row r="8" spans="1:27" ht="22.5" customHeight="1">
      <c r="A8" s="3"/>
      <c r="B8" s="10" t="s">
        <v>27</v>
      </c>
      <c r="C8" s="4">
        <v>1545</v>
      </c>
      <c r="D8" s="7">
        <v>625</v>
      </c>
      <c r="E8" s="7">
        <v>920</v>
      </c>
      <c r="F8" s="6" t="s">
        <v>23</v>
      </c>
      <c r="G8" s="16">
        <f>SUM(H8:Z8)-P8-P8</f>
        <v>103903</v>
      </c>
      <c r="H8" s="7">
        <v>2092</v>
      </c>
      <c r="I8" s="7">
        <v>2168</v>
      </c>
      <c r="J8" s="7">
        <v>4136</v>
      </c>
      <c r="K8" s="7">
        <v>4480</v>
      </c>
      <c r="L8" s="7">
        <v>6012</v>
      </c>
      <c r="M8" s="7">
        <v>7811</v>
      </c>
      <c r="N8" s="7">
        <v>1721</v>
      </c>
      <c r="O8" s="7">
        <v>6124</v>
      </c>
      <c r="P8" s="21"/>
      <c r="Q8" s="5">
        <v>1172</v>
      </c>
      <c r="R8" s="5">
        <v>10498</v>
      </c>
      <c r="S8" s="5">
        <v>28976</v>
      </c>
      <c r="T8" s="6" t="s">
        <v>23</v>
      </c>
      <c r="U8" s="5">
        <v>22293</v>
      </c>
      <c r="V8" s="6" t="s">
        <v>23</v>
      </c>
      <c r="W8" s="5">
        <v>1882</v>
      </c>
      <c r="X8" s="5">
        <v>4538</v>
      </c>
      <c r="Y8" s="6" t="s">
        <v>23</v>
      </c>
      <c r="Z8" s="6" t="s">
        <v>23</v>
      </c>
      <c r="AA8" s="6" t="s">
        <v>23</v>
      </c>
    </row>
    <row r="9" spans="2:27" ht="30.75" customHeight="1">
      <c r="B9" s="11" t="s">
        <v>24</v>
      </c>
      <c r="C9" s="5">
        <v>1680</v>
      </c>
      <c r="D9" s="5">
        <v>695</v>
      </c>
      <c r="E9" s="5">
        <v>985</v>
      </c>
      <c r="F9" s="6" t="s">
        <v>23</v>
      </c>
      <c r="G9" s="16">
        <f>SUM(H9:Z9)-P9-P9</f>
        <v>123848</v>
      </c>
      <c r="H9" s="5">
        <v>1604</v>
      </c>
      <c r="I9" s="5">
        <v>3209</v>
      </c>
      <c r="J9" s="5">
        <v>5673</v>
      </c>
      <c r="K9" s="5">
        <v>6724</v>
      </c>
      <c r="L9" s="5">
        <v>7233</v>
      </c>
      <c r="M9" s="5">
        <v>11064</v>
      </c>
      <c r="N9" s="5">
        <v>2983</v>
      </c>
      <c r="O9" s="5">
        <v>7511</v>
      </c>
      <c r="P9" s="17">
        <v>-1246</v>
      </c>
      <c r="Q9" s="5">
        <v>1520</v>
      </c>
      <c r="R9" s="5">
        <v>14832</v>
      </c>
      <c r="S9" s="5">
        <v>32897</v>
      </c>
      <c r="T9" s="6" t="s">
        <v>23</v>
      </c>
      <c r="U9" s="5">
        <v>19981</v>
      </c>
      <c r="V9" s="6" t="s">
        <v>23</v>
      </c>
      <c r="W9" s="5">
        <v>1706</v>
      </c>
      <c r="X9" s="5">
        <v>5665</v>
      </c>
      <c r="Y9" s="6" t="s">
        <v>23</v>
      </c>
      <c r="Z9" s="6" t="s">
        <v>23</v>
      </c>
      <c r="AA9" s="6" t="s">
        <v>23</v>
      </c>
    </row>
    <row r="10" spans="2:27" ht="22.5" customHeight="1">
      <c r="B10" s="15" t="s">
        <v>26</v>
      </c>
      <c r="C10" s="16">
        <v>3495</v>
      </c>
      <c r="D10" s="16">
        <v>1410</v>
      </c>
      <c r="E10" s="16">
        <v>2085</v>
      </c>
      <c r="F10" s="6" t="s">
        <v>23</v>
      </c>
      <c r="G10" s="16">
        <f>SUM(H10:Z10)-P10-P10</f>
        <v>183540</v>
      </c>
      <c r="H10" s="16">
        <v>2401</v>
      </c>
      <c r="I10" s="16">
        <v>4395</v>
      </c>
      <c r="J10" s="16">
        <v>8221</v>
      </c>
      <c r="K10" s="16">
        <v>9104</v>
      </c>
      <c r="L10" s="16">
        <v>10627</v>
      </c>
      <c r="M10" s="16">
        <v>15554</v>
      </c>
      <c r="N10" s="16">
        <v>5096</v>
      </c>
      <c r="O10" s="16">
        <v>12586</v>
      </c>
      <c r="P10" s="17">
        <v>-890</v>
      </c>
      <c r="Q10" s="16">
        <v>1908</v>
      </c>
      <c r="R10" s="16">
        <v>17148</v>
      </c>
      <c r="S10" s="16">
        <v>51995</v>
      </c>
      <c r="T10" s="6" t="s">
        <v>23</v>
      </c>
      <c r="U10" s="16">
        <v>34553</v>
      </c>
      <c r="V10" s="6" t="s">
        <v>23</v>
      </c>
      <c r="W10" s="16">
        <v>2755</v>
      </c>
      <c r="X10" s="16">
        <v>6307</v>
      </c>
      <c r="Y10" s="6" t="s">
        <v>23</v>
      </c>
      <c r="Z10" s="6" t="s">
        <v>23</v>
      </c>
      <c r="AA10" s="6" t="s">
        <v>23</v>
      </c>
    </row>
    <row r="11" spans="2:27" ht="22.5" customHeight="1">
      <c r="B11" s="15" t="s">
        <v>29</v>
      </c>
      <c r="C11" s="16">
        <v>2558</v>
      </c>
      <c r="D11" s="16">
        <v>968</v>
      </c>
      <c r="E11" s="16">
        <v>1590</v>
      </c>
      <c r="F11" s="6" t="s">
        <v>23</v>
      </c>
      <c r="G11" s="16">
        <f>SUM(H11:Z11)-P11-P11</f>
        <v>204159</v>
      </c>
      <c r="H11" s="16">
        <v>2319</v>
      </c>
      <c r="I11" s="16">
        <v>4674</v>
      </c>
      <c r="J11" s="16">
        <v>9453</v>
      </c>
      <c r="K11" s="16">
        <v>9934</v>
      </c>
      <c r="L11" s="16">
        <v>10444</v>
      </c>
      <c r="M11" s="16">
        <v>16315</v>
      </c>
      <c r="N11" s="16">
        <v>6178</v>
      </c>
      <c r="O11" s="16">
        <v>14142</v>
      </c>
      <c r="P11" s="17">
        <v>-654</v>
      </c>
      <c r="Q11" s="16">
        <v>2306</v>
      </c>
      <c r="R11" s="16">
        <v>19264</v>
      </c>
      <c r="S11" s="16">
        <v>55767</v>
      </c>
      <c r="T11" s="6" t="s">
        <v>23</v>
      </c>
      <c r="U11" s="16">
        <v>40091</v>
      </c>
      <c r="V11" s="6" t="s">
        <v>23</v>
      </c>
      <c r="W11" s="16">
        <v>3421</v>
      </c>
      <c r="X11" s="16">
        <v>9197</v>
      </c>
      <c r="Y11" s="6" t="s">
        <v>23</v>
      </c>
      <c r="Z11" s="6" t="s">
        <v>23</v>
      </c>
      <c r="AA11" s="6" t="s">
        <v>23</v>
      </c>
    </row>
    <row r="12" spans="2:27" ht="22.5" customHeight="1">
      <c r="B12" s="15" t="s">
        <v>32</v>
      </c>
      <c r="C12" s="16">
        <f>D12+E12+F12</f>
        <v>2515</v>
      </c>
      <c r="D12" s="16">
        <v>1053</v>
      </c>
      <c r="E12" s="16">
        <v>1455</v>
      </c>
      <c r="F12" s="16">
        <v>7</v>
      </c>
      <c r="G12" s="16">
        <v>220541</v>
      </c>
      <c r="H12" s="16">
        <v>2549</v>
      </c>
      <c r="I12" s="16">
        <v>5238</v>
      </c>
      <c r="J12" s="16">
        <v>10840</v>
      </c>
      <c r="K12" s="16">
        <v>10780</v>
      </c>
      <c r="L12" s="16">
        <v>11934</v>
      </c>
      <c r="M12" s="16">
        <v>17923</v>
      </c>
      <c r="N12" s="16">
        <v>7086</v>
      </c>
      <c r="O12" s="16">
        <v>15440</v>
      </c>
      <c r="P12" s="22">
        <v>-580</v>
      </c>
      <c r="Q12" s="16">
        <v>2652</v>
      </c>
      <c r="R12" s="16">
        <v>20440</v>
      </c>
      <c r="S12" s="16">
        <v>56654</v>
      </c>
      <c r="T12" s="6" t="s">
        <v>23</v>
      </c>
      <c r="U12" s="16">
        <v>42177</v>
      </c>
      <c r="V12" s="6" t="s">
        <v>23</v>
      </c>
      <c r="W12" s="16">
        <v>3651</v>
      </c>
      <c r="X12" s="16">
        <v>11655</v>
      </c>
      <c r="Y12" s="6">
        <v>674</v>
      </c>
      <c r="Z12" s="6" t="s">
        <v>23</v>
      </c>
      <c r="AA12" s="6">
        <v>268</v>
      </c>
    </row>
    <row r="13" spans="2:27" ht="22.5" customHeight="1">
      <c r="B13" s="15" t="s">
        <v>33</v>
      </c>
      <c r="C13" s="16">
        <v>2387</v>
      </c>
      <c r="D13" s="16">
        <v>985</v>
      </c>
      <c r="E13" s="16">
        <v>1371</v>
      </c>
      <c r="F13" s="16">
        <v>31</v>
      </c>
      <c r="G13" s="16">
        <v>221638</v>
      </c>
      <c r="H13" s="16">
        <v>3024</v>
      </c>
      <c r="I13" s="16">
        <v>5100</v>
      </c>
      <c r="J13" s="16">
        <v>10870</v>
      </c>
      <c r="K13" s="16">
        <v>10766</v>
      </c>
      <c r="L13" s="16">
        <v>12814</v>
      </c>
      <c r="M13" s="16">
        <v>19086</v>
      </c>
      <c r="N13" s="16">
        <v>7338</v>
      </c>
      <c r="O13" s="16">
        <v>16055</v>
      </c>
      <c r="P13" s="23">
        <v>-515</v>
      </c>
      <c r="Q13" s="16">
        <v>2786</v>
      </c>
      <c r="R13" s="16">
        <v>21276</v>
      </c>
      <c r="S13" s="16">
        <v>55299</v>
      </c>
      <c r="T13" s="6" t="s">
        <v>23</v>
      </c>
      <c r="U13" s="16">
        <v>40409</v>
      </c>
      <c r="V13" s="6" t="s">
        <v>23</v>
      </c>
      <c r="W13" s="16">
        <v>3564</v>
      </c>
      <c r="X13" s="16">
        <v>11631</v>
      </c>
      <c r="Y13" s="16">
        <v>788</v>
      </c>
      <c r="Z13" s="6" t="s">
        <v>23</v>
      </c>
      <c r="AA13" s="16">
        <v>317</v>
      </c>
    </row>
    <row r="14" spans="2:27" ht="30.75" customHeight="1">
      <c r="B14" s="15" t="s">
        <v>34</v>
      </c>
      <c r="C14" s="16">
        <v>2012</v>
      </c>
      <c r="D14" s="16">
        <v>811</v>
      </c>
      <c r="E14" s="16">
        <v>1174</v>
      </c>
      <c r="F14" s="16">
        <v>27</v>
      </c>
      <c r="G14" s="16">
        <v>208556</v>
      </c>
      <c r="H14" s="16">
        <v>3251</v>
      </c>
      <c r="I14" s="16">
        <v>4782</v>
      </c>
      <c r="J14" s="16">
        <v>10148</v>
      </c>
      <c r="K14" s="16">
        <v>10675</v>
      </c>
      <c r="L14" s="16">
        <v>12161</v>
      </c>
      <c r="M14" s="16">
        <v>18857</v>
      </c>
      <c r="N14" s="16">
        <v>6920</v>
      </c>
      <c r="O14" s="16">
        <v>14964</v>
      </c>
      <c r="P14" s="23">
        <v>-317</v>
      </c>
      <c r="Q14" s="16">
        <v>2656</v>
      </c>
      <c r="R14" s="16">
        <v>19739</v>
      </c>
      <c r="S14" s="16">
        <v>51676</v>
      </c>
      <c r="T14" s="6" t="s">
        <v>23</v>
      </c>
      <c r="U14" s="16">
        <v>37888</v>
      </c>
      <c r="V14" s="6" t="s">
        <v>23</v>
      </c>
      <c r="W14" s="16">
        <v>2927</v>
      </c>
      <c r="X14" s="16">
        <v>10618</v>
      </c>
      <c r="Y14" s="16">
        <v>602</v>
      </c>
      <c r="Z14" s="6" t="s">
        <v>23</v>
      </c>
      <c r="AA14" s="16">
        <v>375</v>
      </c>
    </row>
    <row r="15" spans="1:27" ht="22.5" customHeight="1">
      <c r="A15" s="27"/>
      <c r="B15" s="15" t="s">
        <v>35</v>
      </c>
      <c r="C15" s="24">
        <v>1705</v>
      </c>
      <c r="D15" s="24">
        <v>720</v>
      </c>
      <c r="E15" s="24">
        <v>985</v>
      </c>
      <c r="F15" s="6" t="s">
        <v>23</v>
      </c>
      <c r="G15" s="24">
        <v>204478</v>
      </c>
      <c r="H15" s="24">
        <v>3242</v>
      </c>
      <c r="I15" s="24">
        <v>5016</v>
      </c>
      <c r="J15" s="24">
        <v>9820</v>
      </c>
      <c r="K15" s="24">
        <v>10553</v>
      </c>
      <c r="L15" s="24">
        <v>11178</v>
      </c>
      <c r="M15" s="24">
        <v>17988</v>
      </c>
      <c r="N15" s="24">
        <v>6393</v>
      </c>
      <c r="O15" s="24">
        <v>15051</v>
      </c>
      <c r="P15" s="28">
        <v>-547</v>
      </c>
      <c r="Q15" s="24">
        <v>2584</v>
      </c>
      <c r="R15" s="24">
        <v>20471</v>
      </c>
      <c r="S15" s="24">
        <v>47708</v>
      </c>
      <c r="T15" s="6" t="s">
        <v>23</v>
      </c>
      <c r="U15" s="24">
        <v>38415</v>
      </c>
      <c r="V15" s="6" t="s">
        <v>23</v>
      </c>
      <c r="W15" s="24">
        <v>2897</v>
      </c>
      <c r="X15" s="24">
        <v>11051</v>
      </c>
      <c r="Y15" s="24">
        <v>508</v>
      </c>
      <c r="Z15" s="6" t="s">
        <v>23</v>
      </c>
      <c r="AA15" s="24">
        <v>1056</v>
      </c>
    </row>
    <row r="16" spans="1:40" ht="22.5" customHeight="1">
      <c r="A16" s="27"/>
      <c r="B16" s="15" t="s">
        <v>36</v>
      </c>
      <c r="C16" s="24">
        <v>2209</v>
      </c>
      <c r="D16" s="24">
        <v>875</v>
      </c>
      <c r="E16" s="24">
        <v>1292</v>
      </c>
      <c r="F16" s="24">
        <v>42</v>
      </c>
      <c r="G16" s="24">
        <v>229473</v>
      </c>
      <c r="H16" s="24">
        <v>3625</v>
      </c>
      <c r="I16" s="24">
        <v>5037</v>
      </c>
      <c r="J16" s="24">
        <v>10320</v>
      </c>
      <c r="K16" s="24">
        <v>11164</v>
      </c>
      <c r="L16" s="24">
        <v>12714</v>
      </c>
      <c r="M16" s="24">
        <v>20459</v>
      </c>
      <c r="N16" s="24">
        <v>6932</v>
      </c>
      <c r="O16" s="24">
        <v>17180</v>
      </c>
      <c r="P16" s="28">
        <v>-1147</v>
      </c>
      <c r="Q16" s="24">
        <v>3055</v>
      </c>
      <c r="R16" s="24">
        <v>23198</v>
      </c>
      <c r="S16" s="24">
        <v>52770</v>
      </c>
      <c r="T16" s="6" t="s">
        <v>23</v>
      </c>
      <c r="U16" s="24">
        <v>45697</v>
      </c>
      <c r="V16" s="6" t="s">
        <v>23</v>
      </c>
      <c r="W16" s="24">
        <v>3389</v>
      </c>
      <c r="X16" s="24">
        <v>11561</v>
      </c>
      <c r="Y16" s="24">
        <v>664</v>
      </c>
      <c r="Z16" s="6" t="s">
        <v>23</v>
      </c>
      <c r="AA16" s="24">
        <v>561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22.5" customHeight="1">
      <c r="A17" s="27"/>
      <c r="B17" s="15" t="s">
        <v>37</v>
      </c>
      <c r="C17" s="24">
        <v>2124</v>
      </c>
      <c r="D17" s="24">
        <v>874</v>
      </c>
      <c r="E17" s="24">
        <v>1222</v>
      </c>
      <c r="F17" s="24">
        <v>28</v>
      </c>
      <c r="G17" s="24">
        <v>249753</v>
      </c>
      <c r="H17" s="24">
        <v>3708</v>
      </c>
      <c r="I17" s="24">
        <v>5833</v>
      </c>
      <c r="J17" s="24">
        <v>11019</v>
      </c>
      <c r="K17" s="24">
        <v>12420</v>
      </c>
      <c r="L17" s="24">
        <v>14028</v>
      </c>
      <c r="M17" s="24">
        <v>23256</v>
      </c>
      <c r="N17" s="24">
        <v>7167</v>
      </c>
      <c r="O17" s="24">
        <v>17914</v>
      </c>
      <c r="P17" s="28">
        <v>-1543</v>
      </c>
      <c r="Q17" s="24">
        <v>3271</v>
      </c>
      <c r="R17" s="24">
        <v>24019</v>
      </c>
      <c r="S17" s="24">
        <v>58091</v>
      </c>
      <c r="T17" s="30" t="s">
        <v>43</v>
      </c>
      <c r="U17" s="24">
        <v>49976</v>
      </c>
      <c r="V17" s="30" t="s">
        <v>43</v>
      </c>
      <c r="W17" s="24">
        <v>2729</v>
      </c>
      <c r="X17" s="24">
        <v>13616</v>
      </c>
      <c r="Y17" s="24">
        <v>564</v>
      </c>
      <c r="Z17" s="24">
        <v>151</v>
      </c>
      <c r="AA17" s="24">
        <v>448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27" ht="22.5" customHeight="1">
      <c r="A18" s="27"/>
      <c r="B18" s="15" t="s">
        <v>40</v>
      </c>
      <c r="C18" s="24">
        <v>1994</v>
      </c>
      <c r="D18" s="24">
        <v>796</v>
      </c>
      <c r="E18" s="24">
        <v>1181</v>
      </c>
      <c r="F18" s="24">
        <v>17</v>
      </c>
      <c r="G18" s="24">
        <v>262827</v>
      </c>
      <c r="H18" s="24">
        <v>3840</v>
      </c>
      <c r="I18" s="24">
        <v>6349</v>
      </c>
      <c r="J18" s="24">
        <v>11899</v>
      </c>
      <c r="K18" s="24">
        <v>13407</v>
      </c>
      <c r="L18" s="24">
        <v>15608</v>
      </c>
      <c r="M18" s="24">
        <v>24887</v>
      </c>
      <c r="N18" s="24">
        <v>7245</v>
      </c>
      <c r="O18" s="24">
        <v>18381</v>
      </c>
      <c r="P18" s="28">
        <v>-2140</v>
      </c>
      <c r="Q18" s="24">
        <v>3519</v>
      </c>
      <c r="R18" s="24">
        <v>25178</v>
      </c>
      <c r="S18" s="24">
        <v>59021</v>
      </c>
      <c r="T18" s="30" t="s">
        <v>43</v>
      </c>
      <c r="U18" s="24">
        <v>53045</v>
      </c>
      <c r="V18" s="30" t="s">
        <v>43</v>
      </c>
      <c r="W18" s="24">
        <v>2514</v>
      </c>
      <c r="X18" s="24">
        <v>14499</v>
      </c>
      <c r="Y18" s="24">
        <v>522</v>
      </c>
      <c r="Z18" s="24">
        <v>463</v>
      </c>
      <c r="AA18" s="24">
        <v>310</v>
      </c>
    </row>
    <row r="19" spans="1:27" ht="30.75" customHeight="1">
      <c r="A19" s="27"/>
      <c r="B19" s="15" t="s">
        <v>44</v>
      </c>
      <c r="C19" s="24">
        <v>1868</v>
      </c>
      <c r="D19" s="24">
        <v>751</v>
      </c>
      <c r="E19" s="24">
        <v>1092</v>
      </c>
      <c r="F19" s="24">
        <v>25</v>
      </c>
      <c r="G19" s="24">
        <v>267188</v>
      </c>
      <c r="H19" s="24">
        <v>3683</v>
      </c>
      <c r="I19" s="24">
        <v>6953</v>
      </c>
      <c r="J19" s="24">
        <v>11817</v>
      </c>
      <c r="K19" s="24">
        <v>13770</v>
      </c>
      <c r="L19" s="24">
        <v>15285</v>
      </c>
      <c r="M19" s="24">
        <v>25165</v>
      </c>
      <c r="N19" s="24">
        <v>6947</v>
      </c>
      <c r="O19" s="24">
        <v>17719</v>
      </c>
      <c r="P19" s="38" t="s">
        <v>45</v>
      </c>
      <c r="Q19" s="24">
        <v>3240</v>
      </c>
      <c r="R19" s="24">
        <v>24596</v>
      </c>
      <c r="S19" s="24">
        <v>59424</v>
      </c>
      <c r="T19" s="30">
        <v>540</v>
      </c>
      <c r="U19" s="24">
        <v>56827</v>
      </c>
      <c r="V19" s="30">
        <v>146</v>
      </c>
      <c r="W19" s="24">
        <v>2377</v>
      </c>
      <c r="X19" s="24">
        <v>14661</v>
      </c>
      <c r="Y19" s="24">
        <v>414</v>
      </c>
      <c r="Z19" s="24">
        <v>911</v>
      </c>
      <c r="AA19" s="24">
        <v>296</v>
      </c>
    </row>
    <row r="20" spans="1:27" ht="22.5" customHeight="1">
      <c r="A20" s="27"/>
      <c r="B20" s="15" t="s">
        <v>46</v>
      </c>
      <c r="C20" s="24">
        <v>1729</v>
      </c>
      <c r="D20" s="24">
        <v>722</v>
      </c>
      <c r="E20" s="24">
        <v>981</v>
      </c>
      <c r="F20" s="24">
        <v>26</v>
      </c>
      <c r="G20" s="24">
        <v>261148</v>
      </c>
      <c r="H20" s="24">
        <v>3201</v>
      </c>
      <c r="I20" s="24">
        <v>6789</v>
      </c>
      <c r="J20" s="24">
        <v>12325</v>
      </c>
      <c r="K20" s="24">
        <v>13328</v>
      </c>
      <c r="L20" s="24">
        <v>15295</v>
      </c>
      <c r="M20" s="24">
        <v>25056</v>
      </c>
      <c r="N20" s="24">
        <v>6428</v>
      </c>
      <c r="O20" s="24">
        <v>16782</v>
      </c>
      <c r="P20" s="38" t="s">
        <v>47</v>
      </c>
      <c r="Q20" s="24">
        <v>2967</v>
      </c>
      <c r="R20" s="24">
        <v>22183</v>
      </c>
      <c r="S20" s="24">
        <v>57466</v>
      </c>
      <c r="T20" s="30">
        <v>744</v>
      </c>
      <c r="U20" s="24">
        <v>58078</v>
      </c>
      <c r="V20" s="30">
        <v>397</v>
      </c>
      <c r="W20" s="24">
        <v>2514</v>
      </c>
      <c r="X20" s="24">
        <v>13568</v>
      </c>
      <c r="Y20" s="24">
        <v>368</v>
      </c>
      <c r="Z20" s="24">
        <v>973</v>
      </c>
      <c r="AA20" s="24">
        <v>205</v>
      </c>
    </row>
    <row r="21" spans="1:27" ht="22.5" customHeight="1">
      <c r="A21" s="27"/>
      <c r="B21" s="15" t="s">
        <v>48</v>
      </c>
      <c r="C21" s="24">
        <v>1578</v>
      </c>
      <c r="D21" s="24">
        <v>632</v>
      </c>
      <c r="E21" s="24">
        <v>929</v>
      </c>
      <c r="F21" s="24">
        <v>17</v>
      </c>
      <c r="G21" s="24">
        <v>258024</v>
      </c>
      <c r="H21" s="24">
        <v>2930</v>
      </c>
      <c r="I21" s="24">
        <v>6999</v>
      </c>
      <c r="J21" s="24">
        <v>12113</v>
      </c>
      <c r="K21" s="24">
        <v>13264</v>
      </c>
      <c r="L21" s="24">
        <v>13753</v>
      </c>
      <c r="M21" s="24">
        <v>25414</v>
      </c>
      <c r="N21" s="24">
        <v>5788</v>
      </c>
      <c r="O21" s="24">
        <v>15952</v>
      </c>
      <c r="P21" s="38">
        <v>-2247</v>
      </c>
      <c r="Q21" s="24">
        <v>2840</v>
      </c>
      <c r="R21" s="24">
        <v>20666</v>
      </c>
      <c r="S21" s="24">
        <v>58145</v>
      </c>
      <c r="T21" s="30">
        <v>574</v>
      </c>
      <c r="U21" s="24">
        <v>60158</v>
      </c>
      <c r="V21" s="30">
        <v>388</v>
      </c>
      <c r="W21" s="24">
        <v>2325</v>
      </c>
      <c r="X21" s="24">
        <v>11978</v>
      </c>
      <c r="Y21" s="24">
        <v>371</v>
      </c>
      <c r="Z21" s="24">
        <v>923</v>
      </c>
      <c r="AA21" s="24">
        <v>204</v>
      </c>
    </row>
    <row r="22" spans="1:27" ht="22.5" customHeight="1">
      <c r="A22" s="27"/>
      <c r="B22" s="15" t="s">
        <v>49</v>
      </c>
      <c r="C22" s="24">
        <v>1563</v>
      </c>
      <c r="D22" s="24">
        <v>622</v>
      </c>
      <c r="E22" s="24">
        <v>914</v>
      </c>
      <c r="F22" s="24">
        <v>27</v>
      </c>
      <c r="G22" s="24">
        <v>263850</v>
      </c>
      <c r="H22" s="24">
        <v>2991</v>
      </c>
      <c r="I22" s="24">
        <v>7207</v>
      </c>
      <c r="J22" s="24">
        <v>12003</v>
      </c>
      <c r="K22" s="24">
        <v>12960</v>
      </c>
      <c r="L22" s="24">
        <v>13317</v>
      </c>
      <c r="M22" s="24">
        <v>27168</v>
      </c>
      <c r="N22" s="24">
        <v>6490</v>
      </c>
      <c r="O22" s="24">
        <v>16492</v>
      </c>
      <c r="P22" s="38">
        <v>-2342</v>
      </c>
      <c r="Q22" s="24">
        <v>2805</v>
      </c>
      <c r="R22" s="24">
        <v>21791</v>
      </c>
      <c r="S22" s="24">
        <v>63809</v>
      </c>
      <c r="T22" s="30">
        <v>672</v>
      </c>
      <c r="U22" s="24">
        <v>59528</v>
      </c>
      <c r="V22" s="30">
        <v>389</v>
      </c>
      <c r="W22" s="24">
        <v>2177</v>
      </c>
      <c r="X22" s="24">
        <v>12122</v>
      </c>
      <c r="Y22" s="24">
        <v>385</v>
      </c>
      <c r="Z22" s="24">
        <v>1381</v>
      </c>
      <c r="AA22" s="24">
        <v>163</v>
      </c>
    </row>
    <row r="23" spans="1:27" ht="22.5" customHeight="1">
      <c r="A23" s="27"/>
      <c r="B23" s="15" t="s">
        <v>50</v>
      </c>
      <c r="C23" s="24">
        <v>1680</v>
      </c>
      <c r="D23" s="24">
        <v>696</v>
      </c>
      <c r="E23" s="24">
        <v>972</v>
      </c>
      <c r="F23" s="24">
        <v>12</v>
      </c>
      <c r="G23" s="24">
        <v>266450</v>
      </c>
      <c r="H23" s="24">
        <v>2924</v>
      </c>
      <c r="I23" s="24">
        <v>6953</v>
      </c>
      <c r="J23" s="24">
        <v>11995</v>
      </c>
      <c r="K23" s="24">
        <v>12094</v>
      </c>
      <c r="L23" s="24">
        <v>12725</v>
      </c>
      <c r="M23" s="24">
        <v>26580</v>
      </c>
      <c r="N23" s="24">
        <v>6619</v>
      </c>
      <c r="O23" s="24">
        <v>15597</v>
      </c>
      <c r="P23" s="28">
        <v>-2116</v>
      </c>
      <c r="Q23" s="24">
        <v>2702</v>
      </c>
      <c r="R23" s="24">
        <v>22273</v>
      </c>
      <c r="S23" s="24">
        <v>66808</v>
      </c>
      <c r="T23" s="24">
        <v>883</v>
      </c>
      <c r="U23" s="24">
        <v>59394</v>
      </c>
      <c r="V23" s="24">
        <v>401</v>
      </c>
      <c r="W23" s="24">
        <v>2238</v>
      </c>
      <c r="X23" s="24">
        <v>12095</v>
      </c>
      <c r="Y23" s="24">
        <v>452</v>
      </c>
      <c r="Z23" s="24">
        <v>1458</v>
      </c>
      <c r="AA23" s="24">
        <v>143</v>
      </c>
    </row>
    <row r="24" spans="1:27" ht="22.5" customHeight="1">
      <c r="A24" s="27"/>
      <c r="B24" s="39" t="s">
        <v>57</v>
      </c>
      <c r="C24" s="45">
        <f>SUM(C26:C28)</f>
        <v>1551</v>
      </c>
      <c r="D24" s="24">
        <f aca="true" t="shared" si="0" ref="D24:AA24">SUM(D26:D28)</f>
        <v>621</v>
      </c>
      <c r="E24" s="24">
        <f t="shared" si="0"/>
        <v>924</v>
      </c>
      <c r="F24" s="24">
        <f t="shared" si="0"/>
        <v>6</v>
      </c>
      <c r="G24" s="24">
        <f t="shared" si="0"/>
        <v>260993</v>
      </c>
      <c r="H24" s="24">
        <f t="shared" si="0"/>
        <v>2757</v>
      </c>
      <c r="I24" s="24">
        <f t="shared" si="0"/>
        <v>6565</v>
      </c>
      <c r="J24" s="24">
        <f t="shared" si="0"/>
        <v>10838</v>
      </c>
      <c r="K24" s="24">
        <f t="shared" si="0"/>
        <v>11698</v>
      </c>
      <c r="L24" s="24">
        <f t="shared" si="0"/>
        <v>12513</v>
      </c>
      <c r="M24" s="24">
        <f t="shared" si="0"/>
        <v>24131</v>
      </c>
      <c r="N24" s="24">
        <f t="shared" si="0"/>
        <v>5477</v>
      </c>
      <c r="O24" s="24">
        <f t="shared" si="0"/>
        <v>14680</v>
      </c>
      <c r="P24" s="28">
        <f>+P26+P27+P28</f>
        <v>-1884</v>
      </c>
      <c r="Q24" s="24">
        <f t="shared" si="0"/>
        <v>2669</v>
      </c>
      <c r="R24" s="24">
        <f t="shared" si="0"/>
        <v>19809</v>
      </c>
      <c r="S24" s="24">
        <f t="shared" si="0"/>
        <v>67864</v>
      </c>
      <c r="T24" s="24">
        <f t="shared" si="0"/>
        <v>870</v>
      </c>
      <c r="U24" s="24">
        <f t="shared" si="0"/>
        <v>62531</v>
      </c>
      <c r="V24" s="24">
        <f t="shared" si="0"/>
        <v>511</v>
      </c>
      <c r="W24" s="24">
        <f t="shared" si="0"/>
        <v>2604</v>
      </c>
      <c r="X24" s="24">
        <f t="shared" si="0"/>
        <v>12139</v>
      </c>
      <c r="Y24" s="24">
        <f t="shared" si="0"/>
        <v>403</v>
      </c>
      <c r="Z24" s="24">
        <f t="shared" si="0"/>
        <v>960</v>
      </c>
      <c r="AA24" s="24">
        <f t="shared" si="0"/>
        <v>90</v>
      </c>
    </row>
    <row r="25" spans="1:27" ht="22.5" customHeight="1">
      <c r="A25" s="27"/>
      <c r="B25" s="39"/>
      <c r="C25" s="4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2.5" customHeight="1">
      <c r="A26" s="27"/>
      <c r="B26" s="39" t="s">
        <v>58</v>
      </c>
      <c r="C26" s="45">
        <v>733</v>
      </c>
      <c r="D26" s="40">
        <v>301</v>
      </c>
      <c r="E26" s="40">
        <v>429</v>
      </c>
      <c r="F26" s="43">
        <v>3</v>
      </c>
      <c r="G26" s="24">
        <v>112957</v>
      </c>
      <c r="H26" s="40">
        <v>1648</v>
      </c>
      <c r="I26" s="40">
        <v>2778</v>
      </c>
      <c r="J26" s="40">
        <v>4671</v>
      </c>
      <c r="K26" s="40">
        <v>5247</v>
      </c>
      <c r="L26" s="40">
        <v>4900</v>
      </c>
      <c r="M26" s="40">
        <v>9648</v>
      </c>
      <c r="N26" s="40">
        <v>2284</v>
      </c>
      <c r="O26" s="40">
        <v>5658</v>
      </c>
      <c r="P26" s="28">
        <v>-1879</v>
      </c>
      <c r="Q26" s="40">
        <v>1256</v>
      </c>
      <c r="R26" s="40">
        <v>9367</v>
      </c>
      <c r="S26" s="40">
        <v>30511</v>
      </c>
      <c r="T26" s="40">
        <v>519</v>
      </c>
      <c r="U26" s="40">
        <v>26336</v>
      </c>
      <c r="V26" s="40">
        <v>109</v>
      </c>
      <c r="W26" s="40">
        <v>1283</v>
      </c>
      <c r="X26" s="40">
        <v>4006</v>
      </c>
      <c r="Y26" s="40">
        <v>385</v>
      </c>
      <c r="Z26" s="41">
        <v>428</v>
      </c>
      <c r="AA26" s="41">
        <v>44</v>
      </c>
    </row>
    <row r="27" spans="1:27" ht="22.5" customHeight="1">
      <c r="A27" s="27"/>
      <c r="B27" s="39" t="s">
        <v>25</v>
      </c>
      <c r="C27" s="45">
        <v>805</v>
      </c>
      <c r="D27" s="40">
        <v>313</v>
      </c>
      <c r="E27" s="40">
        <v>489</v>
      </c>
      <c r="F27" s="43">
        <v>3</v>
      </c>
      <c r="G27" s="24">
        <v>146005</v>
      </c>
      <c r="H27" s="40">
        <v>1072</v>
      </c>
      <c r="I27" s="40">
        <v>3781</v>
      </c>
      <c r="J27" s="40">
        <v>6142</v>
      </c>
      <c r="K27" s="40">
        <v>6421</v>
      </c>
      <c r="L27" s="40">
        <v>7537</v>
      </c>
      <c r="M27" s="40">
        <v>14284</v>
      </c>
      <c r="N27" s="40">
        <v>3162</v>
      </c>
      <c r="O27" s="40">
        <v>8901</v>
      </c>
      <c r="P27" s="28">
        <v>-5</v>
      </c>
      <c r="Q27" s="40">
        <v>1411</v>
      </c>
      <c r="R27" s="40">
        <v>10280</v>
      </c>
      <c r="S27" s="40">
        <v>36972</v>
      </c>
      <c r="T27" s="40">
        <v>285</v>
      </c>
      <c r="U27" s="40">
        <v>35426</v>
      </c>
      <c r="V27" s="40">
        <v>401</v>
      </c>
      <c r="W27" s="40">
        <v>1240</v>
      </c>
      <c r="X27" s="40">
        <v>8091</v>
      </c>
      <c r="Y27" s="42">
        <v>16</v>
      </c>
      <c r="Z27" s="41">
        <v>532</v>
      </c>
      <c r="AA27" s="41">
        <v>46</v>
      </c>
    </row>
    <row r="28" spans="1:27" ht="22.5" customHeight="1">
      <c r="A28" s="18"/>
      <c r="B28" s="44" t="s">
        <v>52</v>
      </c>
      <c r="C28" s="46">
        <v>13</v>
      </c>
      <c r="D28" s="47">
        <v>7</v>
      </c>
      <c r="E28" s="47">
        <v>6</v>
      </c>
      <c r="F28" s="48" t="s">
        <v>23</v>
      </c>
      <c r="G28" s="49">
        <v>2031</v>
      </c>
      <c r="H28" s="47">
        <v>37</v>
      </c>
      <c r="I28" s="47">
        <v>6</v>
      </c>
      <c r="J28" s="47">
        <v>25</v>
      </c>
      <c r="K28" s="47">
        <v>30</v>
      </c>
      <c r="L28" s="47">
        <v>76</v>
      </c>
      <c r="M28" s="47">
        <v>199</v>
      </c>
      <c r="N28" s="47">
        <v>31</v>
      </c>
      <c r="O28" s="47">
        <v>121</v>
      </c>
      <c r="P28" s="48" t="s">
        <v>23</v>
      </c>
      <c r="Q28" s="50">
        <v>2</v>
      </c>
      <c r="R28" s="47">
        <v>162</v>
      </c>
      <c r="S28" s="47">
        <v>381</v>
      </c>
      <c r="T28" s="47">
        <v>66</v>
      </c>
      <c r="U28" s="47">
        <v>769</v>
      </c>
      <c r="V28" s="47">
        <v>1</v>
      </c>
      <c r="W28" s="47">
        <v>81</v>
      </c>
      <c r="X28" s="47">
        <v>42</v>
      </c>
      <c r="Y28" s="50">
        <v>2</v>
      </c>
      <c r="Z28" s="48" t="s">
        <v>23</v>
      </c>
      <c r="AA28" s="48" t="s">
        <v>23</v>
      </c>
    </row>
    <row r="29" spans="1:21" ht="17.25" customHeight="1">
      <c r="A29" t="s">
        <v>53</v>
      </c>
      <c r="G29" s="16"/>
      <c r="U29" t="s">
        <v>54</v>
      </c>
    </row>
    <row r="30" ht="17.25" customHeight="1">
      <c r="A30" t="s">
        <v>55</v>
      </c>
    </row>
    <row r="31" spans="1:18" ht="17.25" customHeight="1">
      <c r="A31" t="s">
        <v>56</v>
      </c>
      <c r="Q31" s="53"/>
      <c r="R31" s="53"/>
    </row>
    <row r="32" spans="1:8" ht="17.25" customHeight="1">
      <c r="A32" s="25" t="s">
        <v>51</v>
      </c>
      <c r="B32" s="26"/>
      <c r="C32" s="26"/>
      <c r="D32" s="26"/>
      <c r="E32" s="26"/>
      <c r="F32" s="26"/>
      <c r="G32" s="26"/>
      <c r="H32" s="26"/>
    </row>
  </sheetData>
  <sheetProtection/>
  <mergeCells count="2">
    <mergeCell ref="O6:P6"/>
    <mergeCell ref="Q31:R31"/>
  </mergeCells>
  <printOptions horizontalCentered="1"/>
  <pageMargins left="0.11811023622047245" right="0.11811023622047245" top="0.5905511811023623" bottom="0.5118110236220472" header="0.5118110236220472" footer="0.5118110236220472"/>
  <pageSetup horizontalDpi="300" verticalDpi="300" orientation="landscape" paperSize="9" scale="52" r:id="rId1"/>
  <ignoredErrors>
    <ignoredError sqref="B25 P19:P20 B8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2011-03-14T06:06:57Z</cp:lastPrinted>
  <dcterms:created xsi:type="dcterms:W3CDTF">1997-02-28T02:19:44Z</dcterms:created>
  <dcterms:modified xsi:type="dcterms:W3CDTF">2012-06-04T02:22:02Z</dcterms:modified>
  <cp:category/>
  <cp:version/>
  <cp:contentType/>
  <cp:contentStatus/>
</cp:coreProperties>
</file>