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'A'!$A$2:$W$32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<sst xmlns="http://schemas.openxmlformats.org/spreadsheetml/2006/main" count="169" uniqueCount="71">
  <si>
    <t>***  H1805  ***</t>
  </si>
  <si>
    <t>　　　　　　第</t>
  </si>
  <si>
    <t>１８－５表　性質別歳出状況</t>
  </si>
  <si>
    <t>１８－５表　性質別歳出状況（つづき）</t>
  </si>
  <si>
    <t xml:space="preserve"> 　（単位：千円）</t>
  </si>
  <si>
    <t xml:space="preserve"> 　     （単位：千円）</t>
  </si>
  <si>
    <t>人　　　件　　　費</t>
  </si>
  <si>
    <t>投資・出資金</t>
  </si>
  <si>
    <t>前年度繰</t>
  </si>
  <si>
    <t xml:space="preserve"> 　投　資　的　経　費</t>
  </si>
  <si>
    <t>　区　　　分</t>
  </si>
  <si>
    <t>総　　　　計</t>
  </si>
  <si>
    <t>物　件　費</t>
  </si>
  <si>
    <t>維持補修費</t>
  </si>
  <si>
    <t>扶　助　費</t>
  </si>
  <si>
    <t>補 助 費 等</t>
  </si>
  <si>
    <t>公　債　費</t>
  </si>
  <si>
    <t>積　立　金</t>
  </si>
  <si>
    <t>繰　出　金</t>
  </si>
  <si>
    <t>普 通 建 設</t>
  </si>
  <si>
    <t>災 害 復 旧</t>
  </si>
  <si>
    <t>失 業 対 策</t>
  </si>
  <si>
    <t xml:space="preserve"> その他</t>
  </si>
  <si>
    <t>うち職員給</t>
  </si>
  <si>
    <t>・貸付金</t>
  </si>
  <si>
    <t>上充用金</t>
  </si>
  <si>
    <t>うち人件費</t>
  </si>
  <si>
    <t>　　事 業 費</t>
  </si>
  <si>
    <t>昭 和 ２９年度</t>
  </si>
  <si>
    <t>･･･</t>
  </si>
  <si>
    <t>－</t>
  </si>
  <si>
    <t>　　　３０</t>
  </si>
  <si>
    <t xml:space="preserve">  　　３０</t>
  </si>
  <si>
    <t>　　　３５</t>
  </si>
  <si>
    <t>←--------31,385-------→</t>
  </si>
  <si>
    <t xml:space="preserve">  　　３５</t>
  </si>
  <si>
    <t>　　　４０</t>
  </si>
  <si>
    <t xml:space="preserve">  　　４０</t>
  </si>
  <si>
    <t>　　　４５</t>
  </si>
  <si>
    <t xml:space="preserve">  　　４５</t>
  </si>
  <si>
    <t>　　　５０</t>
  </si>
  <si>
    <t xml:space="preserve">  　　５０</t>
  </si>
  <si>
    <t>　　　５５</t>
  </si>
  <si>
    <t xml:space="preserve">  　　５５</t>
  </si>
  <si>
    <t>　　　６０</t>
  </si>
  <si>
    <t xml:space="preserve">  　　６０</t>
  </si>
  <si>
    <t xml:space="preserve">        ７</t>
  </si>
  <si>
    <t xml:space="preserve">    1)総計は決算統計の総額であり、第18-4表の総計とは一致しない。</t>
  </si>
  <si>
    <t>　資料：決算統計、各年3月31日現在</t>
  </si>
  <si>
    <t>　　　資料：決算統計、各年3月31日現在</t>
  </si>
  <si>
    <t>　　　　８</t>
  </si>
  <si>
    <t>　　　　９</t>
  </si>
  <si>
    <t>　　　　９</t>
  </si>
  <si>
    <t>　　　１０</t>
  </si>
  <si>
    <t>　　　１１</t>
  </si>
  <si>
    <t>　　　１２</t>
  </si>
  <si>
    <t>　　　１３</t>
  </si>
  <si>
    <t>　　　１４</t>
  </si>
  <si>
    <t>　　　１５</t>
  </si>
  <si>
    <t>　　　１６</t>
  </si>
  <si>
    <t>平 成   ２</t>
  </si>
  <si>
    <t>平成　　２　</t>
  </si>
  <si>
    <t>　　　１７</t>
  </si>
  <si>
    <t>　　　１８</t>
  </si>
  <si>
    <t xml:space="preserve">    －</t>
  </si>
  <si>
    <t>　　　１９</t>
  </si>
  <si>
    <t>－</t>
  </si>
  <si>
    <t>　　　２０</t>
  </si>
  <si>
    <t>　　　２０</t>
  </si>
  <si>
    <t>　　　２１</t>
  </si>
  <si>
    <t xml:space="preserve">    2)昭和29～34年及び37、38年の公債費、繰出金は、その他で計上した｡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</si>
</sst>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 applyProtection="1">
      <alignment horizontal="right"/>
      <protection/>
    </xf>
    <xf numFmtId="37" fontId="5" fillId="0" borderId="13" xfId="0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0" fillId="0" borderId="15" xfId="0" applyBorder="1" applyAlignment="1" applyProtection="1">
      <alignment/>
      <protection locked="0"/>
    </xf>
    <xf numFmtId="37" fontId="0" fillId="0" borderId="14" xfId="0" applyBorder="1" applyAlignment="1" applyProtection="1" quotePrefix="1">
      <alignment/>
      <protection locked="0"/>
    </xf>
    <xf numFmtId="37" fontId="0" fillId="0" borderId="0" xfId="0" applyBorder="1" applyAlignment="1" applyProtection="1" quotePrefix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16" xfId="0" applyBorder="1" applyAlignment="1">
      <alignment/>
    </xf>
    <xf numFmtId="37" fontId="0" fillId="0" borderId="16" xfId="0" applyBorder="1" applyAlignment="1" applyProtection="1">
      <alignment/>
      <protection locked="0"/>
    </xf>
    <xf numFmtId="37" fontId="0" fillId="0" borderId="16" xfId="0" applyBorder="1" applyAlignment="1" quotePrefix="1">
      <alignment/>
    </xf>
    <xf numFmtId="37" fontId="0" fillId="0" borderId="16" xfId="0" applyBorder="1" applyAlignment="1" applyProtection="1" quotePrefix="1">
      <alignment/>
      <protection locked="0"/>
    </xf>
    <xf numFmtId="37" fontId="0" fillId="0" borderId="17" xfId="0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 horizontal="right"/>
      <protection locked="0"/>
    </xf>
    <xf numFmtId="37" fontId="0" fillId="0" borderId="16" xfId="0" applyBorder="1" applyAlignment="1" applyProtection="1">
      <alignment horizontal="right"/>
      <protection locked="0"/>
    </xf>
    <xf numFmtId="37" fontId="5" fillId="0" borderId="16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42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3" sqref="A33"/>
    </sheetView>
  </sheetViews>
  <sheetFormatPr defaultColWidth="11.66015625" defaultRowHeight="22.5" customHeight="1"/>
  <cols>
    <col min="1" max="1" width="2.66015625" style="0" customWidth="1"/>
    <col min="2" max="2" width="14.66015625" style="0" customWidth="1"/>
    <col min="3" max="3" width="17.66015625" style="0" customWidth="1"/>
    <col min="4" max="4" width="15.66015625" style="0" customWidth="1"/>
    <col min="5" max="5" width="13.66015625" style="0" customWidth="1"/>
    <col min="6" max="6" width="14.66015625" style="0" customWidth="1"/>
    <col min="7" max="7" width="11.66015625" style="0" customWidth="1"/>
    <col min="8" max="13" width="13.66015625" style="0" customWidth="1"/>
    <col min="14" max="14" width="9.66015625" style="0" customWidth="1"/>
    <col min="15" max="15" width="2.66015625" style="0" customWidth="1"/>
    <col min="16" max="16" width="14.66015625" style="0" customWidth="1"/>
    <col min="17" max="17" width="13.66015625" style="0" customWidth="1"/>
    <col min="18" max="18" width="11.66015625" style="0" customWidth="1"/>
    <col min="19" max="21" width="13.66015625" style="0" customWidth="1"/>
    <col min="22" max="22" width="9.66015625" style="0" customWidth="1"/>
    <col min="23" max="23" width="2.66015625" style="0" customWidth="1"/>
  </cols>
  <sheetData>
    <row r="1" spans="1:23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 t="s">
        <v>3</v>
      </c>
      <c r="R2" s="1"/>
      <c r="S2" s="1"/>
      <c r="T2" s="1"/>
      <c r="U2" s="1"/>
      <c r="V2" s="1"/>
      <c r="W2" s="1"/>
    </row>
    <row r="3" spans="1:23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4</v>
      </c>
      <c r="N3" s="3"/>
      <c r="O3" s="3"/>
      <c r="P3" s="4"/>
      <c r="Q3" s="3"/>
      <c r="R3" s="3"/>
      <c r="S3" s="3"/>
      <c r="T3" s="3"/>
      <c r="U3" s="3" t="s">
        <v>5</v>
      </c>
      <c r="V3" s="3"/>
      <c r="W3" s="3"/>
    </row>
    <row r="4" spans="1:23" ht="22.5" customHeight="1">
      <c r="A4" s="1"/>
      <c r="B4" s="2"/>
      <c r="C4" s="5"/>
      <c r="D4" s="6" t="s">
        <v>6</v>
      </c>
      <c r="E4" s="7"/>
      <c r="F4" s="8"/>
      <c r="G4" s="8"/>
      <c r="H4" s="8"/>
      <c r="I4" s="8"/>
      <c r="J4" s="8"/>
      <c r="K4" s="8"/>
      <c r="L4" s="8" t="s">
        <v>7</v>
      </c>
      <c r="M4" s="8"/>
      <c r="N4" s="8" t="s">
        <v>8</v>
      </c>
      <c r="O4" s="1"/>
      <c r="P4" s="2"/>
      <c r="Q4" s="5" t="s">
        <v>9</v>
      </c>
      <c r="R4" s="3"/>
      <c r="S4" s="3"/>
      <c r="T4" s="3"/>
      <c r="U4" s="3"/>
      <c r="V4" s="5"/>
      <c r="W4" s="1"/>
    </row>
    <row r="5" spans="1:23" ht="22.5" customHeight="1">
      <c r="A5" s="1"/>
      <c r="B5" s="2" t="s">
        <v>10</v>
      </c>
      <c r="C5" s="8" t="s">
        <v>11</v>
      </c>
      <c r="D5" s="5"/>
      <c r="E5" s="5"/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/>
      <c r="M5" s="8" t="s">
        <v>18</v>
      </c>
      <c r="N5" s="8"/>
      <c r="O5" s="1"/>
      <c r="P5" s="2" t="s">
        <v>10</v>
      </c>
      <c r="Q5" s="5"/>
      <c r="R5" s="5"/>
      <c r="S5" s="5" t="s">
        <v>19</v>
      </c>
      <c r="T5" s="5" t="s">
        <v>20</v>
      </c>
      <c r="U5" s="5" t="s">
        <v>21</v>
      </c>
      <c r="V5" s="5" t="s">
        <v>22</v>
      </c>
      <c r="W5" s="1"/>
    </row>
    <row r="6" spans="1:23" ht="22.5" customHeight="1">
      <c r="A6" s="3"/>
      <c r="B6" s="4"/>
      <c r="C6" s="9"/>
      <c r="D6" s="9"/>
      <c r="E6" s="10" t="s">
        <v>23</v>
      </c>
      <c r="F6" s="10"/>
      <c r="G6" s="10"/>
      <c r="H6" s="10"/>
      <c r="I6" s="10"/>
      <c r="J6" s="10"/>
      <c r="K6" s="10"/>
      <c r="L6" s="10" t="s">
        <v>24</v>
      </c>
      <c r="M6" s="10"/>
      <c r="N6" s="10" t="s">
        <v>25</v>
      </c>
      <c r="O6" s="3"/>
      <c r="P6" s="4"/>
      <c r="Q6" s="9"/>
      <c r="R6" s="9" t="s">
        <v>26</v>
      </c>
      <c r="S6" s="9" t="s">
        <v>27</v>
      </c>
      <c r="T6" s="9" t="s">
        <v>27</v>
      </c>
      <c r="U6" s="9" t="s">
        <v>27</v>
      </c>
      <c r="V6" s="9"/>
      <c r="W6" s="3"/>
    </row>
    <row r="7" spans="1:23" ht="22.5" customHeight="1">
      <c r="A7" s="1"/>
      <c r="B7" s="2" t="s">
        <v>28</v>
      </c>
      <c r="C7" s="5">
        <f>D7+SUM(F7:Q7)+V7</f>
        <v>163879</v>
      </c>
      <c r="D7" s="1">
        <v>27949</v>
      </c>
      <c r="E7" s="11" t="s">
        <v>29</v>
      </c>
      <c r="F7" s="1">
        <v>21540</v>
      </c>
      <c r="G7" s="1">
        <v>4190</v>
      </c>
      <c r="H7" s="1">
        <v>7493</v>
      </c>
      <c r="I7" s="1">
        <v>25269</v>
      </c>
      <c r="J7" s="11" t="s">
        <v>29</v>
      </c>
      <c r="K7" s="1">
        <v>822</v>
      </c>
      <c r="L7" s="1">
        <v>445</v>
      </c>
      <c r="M7" s="11" t="s">
        <v>29</v>
      </c>
      <c r="N7" s="11" t="s">
        <v>30</v>
      </c>
      <c r="O7" s="1"/>
      <c r="P7" s="12" t="s">
        <v>28</v>
      </c>
      <c r="Q7" s="5">
        <f aca="true" t="shared" si="0" ref="Q7:Q14">SUM(S7:U7)</f>
        <v>70993</v>
      </c>
      <c r="R7" s="11" t="s">
        <v>29</v>
      </c>
      <c r="S7" s="1">
        <v>62649</v>
      </c>
      <c r="T7" s="1">
        <v>4402</v>
      </c>
      <c r="U7" s="1">
        <v>3942</v>
      </c>
      <c r="V7" s="1">
        <v>5178</v>
      </c>
      <c r="W7" s="1"/>
    </row>
    <row r="8" spans="1:23" ht="22.5" customHeight="1">
      <c r="A8" s="1"/>
      <c r="B8" s="2" t="s">
        <v>31</v>
      </c>
      <c r="C8" s="5">
        <f>D8+SUM(F8:Q8)+V8</f>
        <v>148873</v>
      </c>
      <c r="D8" s="1">
        <v>31791</v>
      </c>
      <c r="E8" s="11" t="s">
        <v>29</v>
      </c>
      <c r="F8" s="1">
        <v>18879</v>
      </c>
      <c r="G8" s="1">
        <v>3128</v>
      </c>
      <c r="H8" s="1">
        <v>8808</v>
      </c>
      <c r="I8" s="1">
        <v>18931</v>
      </c>
      <c r="J8" s="11" t="s">
        <v>29</v>
      </c>
      <c r="K8" s="1">
        <v>42</v>
      </c>
      <c r="L8" s="1">
        <v>500</v>
      </c>
      <c r="M8" s="11" t="s">
        <v>29</v>
      </c>
      <c r="N8" s="11" t="s">
        <v>30</v>
      </c>
      <c r="O8" s="1"/>
      <c r="P8" s="2" t="s">
        <v>32</v>
      </c>
      <c r="Q8" s="5">
        <f t="shared" si="0"/>
        <v>56902</v>
      </c>
      <c r="R8" s="11" t="s">
        <v>29</v>
      </c>
      <c r="S8" s="1">
        <v>48724</v>
      </c>
      <c r="T8" s="1">
        <v>3584</v>
      </c>
      <c r="U8" s="1">
        <v>4594</v>
      </c>
      <c r="V8" s="1">
        <v>9892</v>
      </c>
      <c r="W8" s="1"/>
    </row>
    <row r="9" spans="1:23" ht="22.5" customHeight="1">
      <c r="A9" s="1"/>
      <c r="B9" s="2" t="s">
        <v>33</v>
      </c>
      <c r="C9" s="5">
        <v>242735</v>
      </c>
      <c r="D9" s="1">
        <v>52504</v>
      </c>
      <c r="E9" s="11" t="s">
        <v>29</v>
      </c>
      <c r="F9" s="1">
        <v>29686</v>
      </c>
      <c r="G9" s="1">
        <v>1254</v>
      </c>
      <c r="H9" s="1" t="s">
        <v>34</v>
      </c>
      <c r="I9" s="1"/>
      <c r="J9" s="1">
        <v>16631</v>
      </c>
      <c r="K9" s="11" t="s">
        <v>30</v>
      </c>
      <c r="L9" s="11" t="s">
        <v>30</v>
      </c>
      <c r="M9" s="1">
        <v>10303</v>
      </c>
      <c r="N9" s="11" t="s">
        <v>30</v>
      </c>
      <c r="O9" s="1"/>
      <c r="P9" s="2" t="s">
        <v>35</v>
      </c>
      <c r="Q9" s="5">
        <f t="shared" si="0"/>
        <v>100972</v>
      </c>
      <c r="R9" s="11" t="s">
        <v>29</v>
      </c>
      <c r="S9" s="1">
        <v>91574</v>
      </c>
      <c r="T9" s="1">
        <v>5223</v>
      </c>
      <c r="U9" s="1">
        <v>4175</v>
      </c>
      <c r="V9" s="11" t="s">
        <v>30</v>
      </c>
      <c r="W9" s="1"/>
    </row>
    <row r="10" spans="1:22" ht="22.5" customHeight="1">
      <c r="A10" s="1"/>
      <c r="B10" s="2" t="s">
        <v>36</v>
      </c>
      <c r="C10" s="5">
        <f aca="true" t="shared" si="1" ref="C10:C15">D10+SUM(F10:Q10)</f>
        <v>359181</v>
      </c>
      <c r="D10" s="1">
        <v>128144</v>
      </c>
      <c r="E10" s="1">
        <v>98324</v>
      </c>
      <c r="F10" s="1">
        <v>41885</v>
      </c>
      <c r="G10" s="1">
        <v>9819</v>
      </c>
      <c r="H10" s="1">
        <v>26403</v>
      </c>
      <c r="I10" s="1">
        <v>41739</v>
      </c>
      <c r="J10" s="1">
        <v>25240</v>
      </c>
      <c r="K10" s="11" t="s">
        <v>30</v>
      </c>
      <c r="L10" s="11" t="s">
        <v>30</v>
      </c>
      <c r="M10" s="1">
        <v>10470</v>
      </c>
      <c r="N10" s="11" t="s">
        <v>30</v>
      </c>
      <c r="O10" s="1"/>
      <c r="P10" s="2" t="s">
        <v>37</v>
      </c>
      <c r="Q10" s="5">
        <f t="shared" si="0"/>
        <v>75481</v>
      </c>
      <c r="R10" s="11" t="s">
        <v>29</v>
      </c>
      <c r="S10" s="1">
        <v>62384</v>
      </c>
      <c r="T10" s="1">
        <v>2314</v>
      </c>
      <c r="U10" s="1">
        <v>10783</v>
      </c>
      <c r="V10" s="11" t="s">
        <v>30</v>
      </c>
    </row>
    <row r="11" spans="1:22" ht="22.5" customHeight="1">
      <c r="A11" s="1"/>
      <c r="B11" s="2" t="s">
        <v>38</v>
      </c>
      <c r="C11" s="5">
        <f t="shared" si="1"/>
        <v>1322383</v>
      </c>
      <c r="D11" s="1">
        <v>282771</v>
      </c>
      <c r="E11" s="1">
        <v>211871</v>
      </c>
      <c r="F11" s="1">
        <v>90877</v>
      </c>
      <c r="G11" s="1">
        <v>30022</v>
      </c>
      <c r="H11" s="1">
        <v>55708</v>
      </c>
      <c r="I11" s="1">
        <v>176234</v>
      </c>
      <c r="J11" s="1">
        <v>52191</v>
      </c>
      <c r="K11" s="1">
        <v>1057</v>
      </c>
      <c r="L11" s="1">
        <v>11435</v>
      </c>
      <c r="M11" s="1">
        <v>41350</v>
      </c>
      <c r="N11" s="11" t="s">
        <v>30</v>
      </c>
      <c r="O11" s="1"/>
      <c r="P11" s="2" t="s">
        <v>39</v>
      </c>
      <c r="Q11" s="5">
        <f t="shared" si="0"/>
        <v>580738</v>
      </c>
      <c r="R11" s="1">
        <v>10732</v>
      </c>
      <c r="S11" s="1">
        <v>463268</v>
      </c>
      <c r="T11" s="1">
        <v>104635</v>
      </c>
      <c r="U11" s="1">
        <v>12835</v>
      </c>
      <c r="V11" s="11" t="s">
        <v>30</v>
      </c>
    </row>
    <row r="12" spans="1:22" ht="27.75" customHeight="1">
      <c r="A12" s="1"/>
      <c r="B12" s="2" t="s">
        <v>40</v>
      </c>
      <c r="C12" s="5">
        <f t="shared" si="1"/>
        <v>3387523</v>
      </c>
      <c r="D12" s="1">
        <v>824231</v>
      </c>
      <c r="E12" s="1">
        <v>637133</v>
      </c>
      <c r="F12" s="1">
        <v>193641</v>
      </c>
      <c r="G12" s="1">
        <v>69758</v>
      </c>
      <c r="H12" s="1">
        <v>295797</v>
      </c>
      <c r="I12" s="1">
        <v>430616</v>
      </c>
      <c r="J12" s="1">
        <v>118370</v>
      </c>
      <c r="K12" s="1">
        <v>85225</v>
      </c>
      <c r="L12" s="1">
        <v>53737</v>
      </c>
      <c r="M12" s="1">
        <v>8589</v>
      </c>
      <c r="N12" s="11" t="s">
        <v>30</v>
      </c>
      <c r="O12" s="1"/>
      <c r="P12" s="2" t="s">
        <v>41</v>
      </c>
      <c r="Q12" s="5">
        <f t="shared" si="0"/>
        <v>1307559</v>
      </c>
      <c r="R12" s="1">
        <v>28567</v>
      </c>
      <c r="S12" s="1">
        <v>1234542</v>
      </c>
      <c r="T12" s="1">
        <v>73017</v>
      </c>
      <c r="U12" s="11" t="s">
        <v>30</v>
      </c>
      <c r="V12" s="11" t="s">
        <v>30</v>
      </c>
    </row>
    <row r="13" spans="1:23" ht="22.5" customHeight="1">
      <c r="A13" s="1"/>
      <c r="B13" s="2" t="s">
        <v>42</v>
      </c>
      <c r="C13" s="5">
        <f t="shared" si="1"/>
        <v>7439885</v>
      </c>
      <c r="D13" s="1">
        <v>1312240</v>
      </c>
      <c r="E13" s="1">
        <v>962268</v>
      </c>
      <c r="F13" s="1">
        <v>448908</v>
      </c>
      <c r="G13" s="1">
        <v>112659</v>
      </c>
      <c r="H13" s="1">
        <v>482323</v>
      </c>
      <c r="I13" s="1">
        <v>750792</v>
      </c>
      <c r="J13" s="1">
        <v>417680</v>
      </c>
      <c r="K13" s="1">
        <v>134849</v>
      </c>
      <c r="L13" s="1">
        <v>302779</v>
      </c>
      <c r="M13" s="1">
        <v>203522</v>
      </c>
      <c r="N13" s="11" t="s">
        <v>30</v>
      </c>
      <c r="O13" s="1"/>
      <c r="P13" s="2" t="s">
        <v>43</v>
      </c>
      <c r="Q13" s="5">
        <f t="shared" si="0"/>
        <v>3274133</v>
      </c>
      <c r="R13" s="1">
        <v>21547</v>
      </c>
      <c r="S13" s="1">
        <v>3268264</v>
      </c>
      <c r="T13" s="1">
        <v>5869</v>
      </c>
      <c r="U13" s="11" t="s">
        <v>30</v>
      </c>
      <c r="V13" s="11" t="s">
        <v>30</v>
      </c>
      <c r="W13" s="1"/>
    </row>
    <row r="14" spans="1:23" ht="22.5" customHeight="1">
      <c r="A14" s="1"/>
      <c r="B14" s="2" t="s">
        <v>44</v>
      </c>
      <c r="C14" s="5">
        <f t="shared" si="1"/>
        <v>7982315</v>
      </c>
      <c r="D14" s="1">
        <v>1683894</v>
      </c>
      <c r="E14" s="1">
        <v>1221273</v>
      </c>
      <c r="F14" s="1">
        <v>628003</v>
      </c>
      <c r="G14" s="1">
        <v>91687</v>
      </c>
      <c r="H14" s="1">
        <v>497448</v>
      </c>
      <c r="I14" s="1">
        <v>950135</v>
      </c>
      <c r="J14" s="1">
        <v>1173230</v>
      </c>
      <c r="K14" s="1">
        <v>87677</v>
      </c>
      <c r="L14" s="1">
        <v>265690</v>
      </c>
      <c r="M14" s="1">
        <v>133144</v>
      </c>
      <c r="N14" s="11" t="s">
        <v>30</v>
      </c>
      <c r="O14" s="1"/>
      <c r="P14" s="2" t="s">
        <v>45</v>
      </c>
      <c r="Q14" s="5">
        <f t="shared" si="0"/>
        <v>2471407</v>
      </c>
      <c r="R14" s="1">
        <v>29802</v>
      </c>
      <c r="S14" s="1">
        <v>2436648</v>
      </c>
      <c r="T14" s="1">
        <v>34759</v>
      </c>
      <c r="U14" s="11" t="s">
        <v>30</v>
      </c>
      <c r="V14" s="11" t="s">
        <v>30</v>
      </c>
      <c r="W14" s="1"/>
    </row>
    <row r="15" spans="1:23" ht="22.5" customHeight="1">
      <c r="A15" s="1"/>
      <c r="B15" s="2" t="s">
        <v>60</v>
      </c>
      <c r="C15" s="5">
        <f t="shared" si="1"/>
        <v>11220824</v>
      </c>
      <c r="D15" s="1">
        <v>2180829</v>
      </c>
      <c r="E15" s="1">
        <v>1526263</v>
      </c>
      <c r="F15" s="1">
        <v>934220</v>
      </c>
      <c r="G15" s="1">
        <v>150207</v>
      </c>
      <c r="H15" s="1">
        <v>567568</v>
      </c>
      <c r="I15" s="1">
        <v>994504</v>
      </c>
      <c r="J15" s="1">
        <v>1063071</v>
      </c>
      <c r="K15" s="1">
        <v>892699</v>
      </c>
      <c r="L15" s="1">
        <v>463166</v>
      </c>
      <c r="M15" s="1">
        <v>625380</v>
      </c>
      <c r="N15" s="11" t="s">
        <v>30</v>
      </c>
      <c r="O15" s="1"/>
      <c r="P15" s="2" t="s">
        <v>61</v>
      </c>
      <c r="Q15" s="5">
        <v>3349180</v>
      </c>
      <c r="R15" s="1">
        <v>70434</v>
      </c>
      <c r="S15" s="1">
        <v>3333376</v>
      </c>
      <c r="T15" s="1">
        <v>15804</v>
      </c>
      <c r="U15" s="11" t="s">
        <v>30</v>
      </c>
      <c r="V15" s="11" t="s">
        <v>30</v>
      </c>
      <c r="W15" s="1"/>
    </row>
    <row r="16" spans="1:23" ht="21.75" customHeight="1">
      <c r="A16" s="1"/>
      <c r="B16" s="13" t="s">
        <v>46</v>
      </c>
      <c r="C16" s="5">
        <v>15749195</v>
      </c>
      <c r="D16" s="1">
        <v>2617028</v>
      </c>
      <c r="E16" s="1">
        <v>1854276</v>
      </c>
      <c r="F16" s="1">
        <v>1513703</v>
      </c>
      <c r="G16" s="1">
        <v>167921</v>
      </c>
      <c r="H16" s="1">
        <v>841780</v>
      </c>
      <c r="I16" s="1">
        <v>1414204</v>
      </c>
      <c r="J16" s="1">
        <v>1626293</v>
      </c>
      <c r="K16" s="1">
        <v>275104</v>
      </c>
      <c r="L16" s="1">
        <v>718383</v>
      </c>
      <c r="M16" s="1">
        <v>1209158</v>
      </c>
      <c r="N16" s="11" t="s">
        <v>30</v>
      </c>
      <c r="O16" s="1"/>
      <c r="P16" s="13" t="s">
        <v>46</v>
      </c>
      <c r="Q16" s="5">
        <v>5365621</v>
      </c>
      <c r="R16" s="1">
        <v>139554</v>
      </c>
      <c r="S16" s="1">
        <v>5362605</v>
      </c>
      <c r="T16" s="1">
        <v>3016</v>
      </c>
      <c r="U16" s="11" t="s">
        <v>30</v>
      </c>
      <c r="V16" s="11" t="s">
        <v>30</v>
      </c>
      <c r="W16" s="1"/>
    </row>
    <row r="17" spans="2:25" ht="30" customHeight="1">
      <c r="B17" s="16" t="s">
        <v>50</v>
      </c>
      <c r="C17">
        <v>16212927</v>
      </c>
      <c r="D17">
        <v>2635133</v>
      </c>
      <c r="E17">
        <v>1878276</v>
      </c>
      <c r="F17">
        <v>1559613</v>
      </c>
      <c r="G17">
        <v>185009</v>
      </c>
      <c r="H17">
        <v>927965</v>
      </c>
      <c r="I17">
        <v>1444151</v>
      </c>
      <c r="J17">
        <v>1257867</v>
      </c>
      <c r="K17">
        <v>62054</v>
      </c>
      <c r="L17">
        <v>520485</v>
      </c>
      <c r="M17">
        <v>858319</v>
      </c>
      <c r="N17" s="11" t="s">
        <v>30</v>
      </c>
      <c r="P17" s="16" t="s">
        <v>50</v>
      </c>
      <c r="Q17">
        <v>6762331</v>
      </c>
      <c r="R17">
        <v>171039</v>
      </c>
      <c r="S17">
        <v>6760446</v>
      </c>
      <c r="T17">
        <v>1885</v>
      </c>
      <c r="U17" s="11" t="s">
        <v>30</v>
      </c>
      <c r="V17" s="11" t="s">
        <v>30</v>
      </c>
      <c r="X17" s="1"/>
      <c r="Y17" s="1"/>
    </row>
    <row r="18" spans="2:25" ht="21.75" customHeight="1">
      <c r="B18" s="17" t="s">
        <v>51</v>
      </c>
      <c r="C18" s="18">
        <v>17606002</v>
      </c>
      <c r="D18">
        <v>2757830</v>
      </c>
      <c r="E18">
        <v>1962993</v>
      </c>
      <c r="F18">
        <v>1619448</v>
      </c>
      <c r="G18">
        <v>162444</v>
      </c>
      <c r="H18">
        <v>977861</v>
      </c>
      <c r="I18">
        <v>1369007</v>
      </c>
      <c r="J18">
        <v>1835543</v>
      </c>
      <c r="K18">
        <v>55860</v>
      </c>
      <c r="L18">
        <v>434489</v>
      </c>
      <c r="M18">
        <v>843964</v>
      </c>
      <c r="N18" s="11" t="s">
        <v>30</v>
      </c>
      <c r="O18" s="19"/>
      <c r="P18" s="17" t="s">
        <v>52</v>
      </c>
      <c r="Q18" s="18">
        <v>7549556</v>
      </c>
      <c r="R18">
        <v>175750</v>
      </c>
      <c r="S18">
        <v>7543509</v>
      </c>
      <c r="T18">
        <v>15047</v>
      </c>
      <c r="U18" s="11" t="s">
        <v>30</v>
      </c>
      <c r="V18" s="11" t="s">
        <v>30</v>
      </c>
      <c r="X18" s="1"/>
      <c r="Y18" s="1"/>
    </row>
    <row r="19" spans="2:25" ht="21.75" customHeight="1">
      <c r="B19" s="16" t="s">
        <v>53</v>
      </c>
      <c r="C19" s="19">
        <v>16874873</v>
      </c>
      <c r="D19" s="19">
        <v>2860893</v>
      </c>
      <c r="E19" s="19">
        <v>2035070</v>
      </c>
      <c r="F19" s="19">
        <v>1761969</v>
      </c>
      <c r="G19" s="19">
        <v>175963</v>
      </c>
      <c r="H19" s="19">
        <v>1063602</v>
      </c>
      <c r="I19" s="19">
        <v>1540478</v>
      </c>
      <c r="J19" s="19">
        <v>1530394</v>
      </c>
      <c r="K19" s="19">
        <v>52906</v>
      </c>
      <c r="L19" s="19">
        <v>411472</v>
      </c>
      <c r="M19" s="19">
        <v>1152569</v>
      </c>
      <c r="N19" s="11" t="s">
        <v>30</v>
      </c>
      <c r="O19" s="19"/>
      <c r="P19" s="17" t="s">
        <v>53</v>
      </c>
      <c r="Q19" s="18">
        <v>6324627</v>
      </c>
      <c r="R19" s="19">
        <v>129546</v>
      </c>
      <c r="S19" s="19">
        <v>6242422</v>
      </c>
      <c r="T19" s="19">
        <v>82205</v>
      </c>
      <c r="U19" s="11" t="s">
        <v>30</v>
      </c>
      <c r="V19" s="11" t="s">
        <v>30</v>
      </c>
      <c r="W19" s="19"/>
      <c r="X19" s="1"/>
      <c r="Y19" s="1"/>
    </row>
    <row r="20" spans="1:25" ht="21.75" customHeight="1">
      <c r="A20" s="19"/>
      <c r="B20" s="16" t="s">
        <v>54</v>
      </c>
      <c r="C20" s="20">
        <v>20474533</v>
      </c>
      <c r="D20" s="20">
        <v>2780759</v>
      </c>
      <c r="E20" s="20">
        <v>1978822</v>
      </c>
      <c r="F20" s="20">
        <v>1932902</v>
      </c>
      <c r="G20" s="20">
        <v>177324</v>
      </c>
      <c r="H20" s="20">
        <v>1158277</v>
      </c>
      <c r="I20" s="20">
        <v>1855830</v>
      </c>
      <c r="J20" s="20">
        <v>1585281</v>
      </c>
      <c r="K20" s="20">
        <v>379228</v>
      </c>
      <c r="L20" s="20">
        <v>410979</v>
      </c>
      <c r="M20" s="20">
        <v>1247518</v>
      </c>
      <c r="N20" s="21" t="s">
        <v>30</v>
      </c>
      <c r="O20" s="20"/>
      <c r="P20" s="23" t="s">
        <v>54</v>
      </c>
      <c r="Q20" s="22">
        <v>8946435</v>
      </c>
      <c r="R20" s="20">
        <v>193566</v>
      </c>
      <c r="S20" s="20">
        <v>8931366</v>
      </c>
      <c r="T20" s="20">
        <v>15069</v>
      </c>
      <c r="U20" s="21" t="s">
        <v>30</v>
      </c>
      <c r="V20" s="21" t="s">
        <v>30</v>
      </c>
      <c r="W20" s="19"/>
      <c r="X20" s="11"/>
      <c r="Y20" s="1"/>
    </row>
    <row r="21" spans="2:25" s="19" customFormat="1" ht="21.75" customHeight="1">
      <c r="B21" s="16" t="s">
        <v>55</v>
      </c>
      <c r="C21" s="20">
        <f>D21+F21+G21+H21+I21+J21+K21+L21+M21+S21+T21+U21</f>
        <v>16911527</v>
      </c>
      <c r="D21" s="20">
        <v>2866258</v>
      </c>
      <c r="E21" s="20">
        <v>1981752</v>
      </c>
      <c r="F21" s="20">
        <v>1834157</v>
      </c>
      <c r="G21" s="20">
        <v>152415</v>
      </c>
      <c r="H21" s="20">
        <v>1126755</v>
      </c>
      <c r="I21" s="20">
        <v>1675957</v>
      </c>
      <c r="J21" s="20">
        <v>2337380</v>
      </c>
      <c r="K21" s="20">
        <v>242753</v>
      </c>
      <c r="L21" s="20">
        <v>239825</v>
      </c>
      <c r="M21" s="20">
        <v>1369731</v>
      </c>
      <c r="N21" s="21" t="s">
        <v>30</v>
      </c>
      <c r="O21" s="20"/>
      <c r="P21" s="24" t="s">
        <v>55</v>
      </c>
      <c r="Q21" s="22">
        <f>S21+T21</f>
        <v>5066296</v>
      </c>
      <c r="R21" s="20">
        <v>120164</v>
      </c>
      <c r="S21" s="20">
        <v>5041259</v>
      </c>
      <c r="T21" s="20">
        <v>25037</v>
      </c>
      <c r="U21" s="11" t="s">
        <v>30</v>
      </c>
      <c r="V21" s="21" t="s">
        <v>30</v>
      </c>
      <c r="X21" s="11"/>
      <c r="Y21" s="1"/>
    </row>
    <row r="22" spans="2:25" s="19" customFormat="1" ht="30" customHeight="1">
      <c r="B22" s="16" t="s">
        <v>56</v>
      </c>
      <c r="C22" s="20">
        <f>D22+F22+G22+H22+I22+J22+K22+L22+M22+S22+T22+U22</f>
        <v>17015929</v>
      </c>
      <c r="D22" s="20">
        <v>2778588</v>
      </c>
      <c r="E22" s="20">
        <v>1930708</v>
      </c>
      <c r="F22" s="20">
        <v>1860317</v>
      </c>
      <c r="G22" s="20">
        <v>48946</v>
      </c>
      <c r="H22" s="20">
        <v>1208555</v>
      </c>
      <c r="I22" s="20">
        <v>1696493</v>
      </c>
      <c r="J22" s="20">
        <v>1731756</v>
      </c>
      <c r="K22" s="20">
        <v>336296</v>
      </c>
      <c r="L22" s="20">
        <v>259841</v>
      </c>
      <c r="M22" s="20">
        <v>1740472</v>
      </c>
      <c r="N22" s="21" t="s">
        <v>30</v>
      </c>
      <c r="O22" s="20"/>
      <c r="P22" s="23" t="s">
        <v>56</v>
      </c>
      <c r="Q22" s="20">
        <f>S22+T22+U22</f>
        <v>5354665</v>
      </c>
      <c r="R22" s="20">
        <v>133809</v>
      </c>
      <c r="S22" s="20">
        <v>5354665</v>
      </c>
      <c r="T22" s="11" t="s">
        <v>30</v>
      </c>
      <c r="U22" s="11" t="s">
        <v>30</v>
      </c>
      <c r="V22" s="21" t="s">
        <v>30</v>
      </c>
      <c r="X22" s="11"/>
      <c r="Y22" s="1"/>
    </row>
    <row r="23" spans="2:25" s="19" customFormat="1" ht="21.75" customHeight="1">
      <c r="B23" s="16" t="s">
        <v>57</v>
      </c>
      <c r="C23" s="20">
        <f>D23+F23+G23+H23+I23+J23+K23+L23+M23+S23+T23+U23</f>
        <v>16856609</v>
      </c>
      <c r="D23" s="20">
        <v>2721627</v>
      </c>
      <c r="E23" s="20">
        <v>1894099</v>
      </c>
      <c r="F23" s="20">
        <v>1931830</v>
      </c>
      <c r="G23" s="20">
        <v>48507</v>
      </c>
      <c r="H23" s="20">
        <v>1330548</v>
      </c>
      <c r="I23" s="20">
        <v>1813432</v>
      </c>
      <c r="J23" s="20">
        <v>1976786</v>
      </c>
      <c r="K23" s="20">
        <v>33961</v>
      </c>
      <c r="L23" s="20">
        <v>220117</v>
      </c>
      <c r="M23" s="20">
        <v>1651031</v>
      </c>
      <c r="N23" s="21" t="s">
        <v>30</v>
      </c>
      <c r="O23" s="20"/>
      <c r="P23" s="23" t="s">
        <v>57</v>
      </c>
      <c r="Q23" s="20">
        <f>S23+T23+U23</f>
        <v>5128770</v>
      </c>
      <c r="R23" s="20">
        <v>129767</v>
      </c>
      <c r="S23" s="20">
        <v>5127426</v>
      </c>
      <c r="T23" s="20">
        <v>1344</v>
      </c>
      <c r="U23" s="11" t="s">
        <v>30</v>
      </c>
      <c r="V23" s="21" t="s">
        <v>30</v>
      </c>
      <c r="X23" s="11"/>
      <c r="Y23" s="1"/>
    </row>
    <row r="24" spans="2:25" s="19" customFormat="1" ht="21.75" customHeight="1">
      <c r="B24" s="16" t="s">
        <v>58</v>
      </c>
      <c r="C24" s="20">
        <f>D24+F24+G24+H24+I24+J24+K24+L24+M24+S24+T24+U24</f>
        <v>16546945</v>
      </c>
      <c r="D24" s="20">
        <v>2695533</v>
      </c>
      <c r="E24" s="20">
        <v>1878438</v>
      </c>
      <c r="F24" s="20">
        <v>1861348</v>
      </c>
      <c r="G24" s="20">
        <v>54771</v>
      </c>
      <c r="H24" s="20">
        <v>1470211</v>
      </c>
      <c r="I24" s="20">
        <v>1914350</v>
      </c>
      <c r="J24" s="20">
        <v>1929471</v>
      </c>
      <c r="K24" s="20">
        <v>53657</v>
      </c>
      <c r="L24" s="20">
        <v>228106</v>
      </c>
      <c r="M24" s="20">
        <v>1715363</v>
      </c>
      <c r="N24" s="21" t="s">
        <v>30</v>
      </c>
      <c r="O24" s="20"/>
      <c r="P24" s="23" t="s">
        <v>58</v>
      </c>
      <c r="Q24" s="20">
        <f>S24+T24+U24</f>
        <v>4624135</v>
      </c>
      <c r="R24" s="20">
        <v>117067</v>
      </c>
      <c r="S24" s="20">
        <v>4620102</v>
      </c>
      <c r="T24" s="20">
        <v>4033</v>
      </c>
      <c r="U24" s="11" t="s">
        <v>30</v>
      </c>
      <c r="V24" s="21" t="s">
        <v>30</v>
      </c>
      <c r="X24" s="11"/>
      <c r="Y24" s="1"/>
    </row>
    <row r="25" spans="2:25" s="19" customFormat="1" ht="21.75" customHeight="1">
      <c r="B25" s="16" t="s">
        <v>59</v>
      </c>
      <c r="C25" s="20">
        <v>16860227</v>
      </c>
      <c r="D25" s="20">
        <v>2720654</v>
      </c>
      <c r="E25" s="20">
        <v>1895987</v>
      </c>
      <c r="F25" s="20">
        <v>1900598</v>
      </c>
      <c r="G25" s="20">
        <v>52815</v>
      </c>
      <c r="H25" s="20">
        <v>1558212</v>
      </c>
      <c r="I25" s="20">
        <v>1905942</v>
      </c>
      <c r="J25" s="20">
        <v>1888214</v>
      </c>
      <c r="K25" s="20">
        <v>53744</v>
      </c>
      <c r="L25" s="20">
        <v>572667</v>
      </c>
      <c r="M25" s="20">
        <v>1711219</v>
      </c>
      <c r="N25" s="21" t="s">
        <v>30</v>
      </c>
      <c r="O25" s="20"/>
      <c r="P25" s="23" t="s">
        <v>59</v>
      </c>
      <c r="Q25" s="20">
        <v>4496162</v>
      </c>
      <c r="R25" s="20">
        <v>107866</v>
      </c>
      <c r="S25" s="20">
        <v>4496162</v>
      </c>
      <c r="T25" s="25" t="s">
        <v>30</v>
      </c>
      <c r="U25" s="11" t="s">
        <v>30</v>
      </c>
      <c r="V25" s="21" t="s">
        <v>30</v>
      </c>
      <c r="X25" s="11"/>
      <c r="Y25" s="1"/>
    </row>
    <row r="26" spans="2:25" s="19" customFormat="1" ht="21.75" customHeight="1">
      <c r="B26" s="16" t="s">
        <v>62</v>
      </c>
      <c r="C26" s="20">
        <v>16868657</v>
      </c>
      <c r="D26" s="20">
        <v>2679175</v>
      </c>
      <c r="E26" s="20">
        <v>1839851</v>
      </c>
      <c r="F26" s="20">
        <v>1837155</v>
      </c>
      <c r="G26" s="20">
        <v>86847</v>
      </c>
      <c r="H26" s="20">
        <v>1586075</v>
      </c>
      <c r="I26" s="20">
        <v>1987696</v>
      </c>
      <c r="J26" s="20">
        <v>1944493</v>
      </c>
      <c r="K26" s="20">
        <v>62917</v>
      </c>
      <c r="L26" s="20">
        <v>1115</v>
      </c>
      <c r="M26" s="20">
        <v>1988297</v>
      </c>
      <c r="N26" s="21" t="s">
        <v>30</v>
      </c>
      <c r="O26" s="20"/>
      <c r="P26" s="23" t="s">
        <v>62</v>
      </c>
      <c r="Q26" s="20">
        <v>4694887</v>
      </c>
      <c r="R26" s="20">
        <v>116221</v>
      </c>
      <c r="S26" s="20">
        <v>4694887</v>
      </c>
      <c r="T26" s="25" t="s">
        <v>30</v>
      </c>
      <c r="U26" s="11" t="s">
        <v>30</v>
      </c>
      <c r="V26" s="21" t="s">
        <v>30</v>
      </c>
      <c r="X26" s="11"/>
      <c r="Y26" s="1"/>
    </row>
    <row r="27" spans="2:25" s="19" customFormat="1" ht="30" customHeight="1">
      <c r="B27" s="16" t="s">
        <v>63</v>
      </c>
      <c r="C27" s="20">
        <f>D27+F27+G27+H27+I27+J27+K27+L27+M27+S27+T27+U27</f>
        <v>17233714</v>
      </c>
      <c r="D27" s="20">
        <v>2564721</v>
      </c>
      <c r="E27" s="20">
        <v>1788324</v>
      </c>
      <c r="F27" s="20">
        <v>1852442</v>
      </c>
      <c r="G27" s="20">
        <v>64325</v>
      </c>
      <c r="H27" s="20">
        <v>1726526</v>
      </c>
      <c r="I27" s="20">
        <v>1937979</v>
      </c>
      <c r="J27" s="20">
        <v>1974726</v>
      </c>
      <c r="K27" s="20">
        <v>6409</v>
      </c>
      <c r="L27" s="20">
        <v>565333</v>
      </c>
      <c r="M27" s="20">
        <v>2133819</v>
      </c>
      <c r="N27" s="21" t="s">
        <v>64</v>
      </c>
      <c r="O27" s="20"/>
      <c r="P27" s="23" t="s">
        <v>63</v>
      </c>
      <c r="Q27" s="20">
        <v>4407434</v>
      </c>
      <c r="R27" s="20">
        <v>87325</v>
      </c>
      <c r="S27" s="20">
        <v>4400434</v>
      </c>
      <c r="T27" s="25">
        <v>7000</v>
      </c>
      <c r="U27" s="11" t="s">
        <v>64</v>
      </c>
      <c r="V27" s="21" t="s">
        <v>64</v>
      </c>
      <c r="X27" s="11"/>
      <c r="Y27" s="1"/>
    </row>
    <row r="28" spans="2:25" s="19" customFormat="1" ht="21.75" customHeight="1">
      <c r="B28" s="16" t="s">
        <v>65</v>
      </c>
      <c r="C28" s="20">
        <f>D28+F28+G28+H28+I28+J28+K28+L28+M28+S28+T28+U28</f>
        <v>15621169</v>
      </c>
      <c r="D28" s="20">
        <v>2649854</v>
      </c>
      <c r="E28" s="20">
        <v>1853149</v>
      </c>
      <c r="F28" s="20">
        <v>2034336</v>
      </c>
      <c r="G28" s="20">
        <v>51681</v>
      </c>
      <c r="H28" s="20">
        <v>1906303</v>
      </c>
      <c r="I28" s="20">
        <v>2002674</v>
      </c>
      <c r="J28" s="20">
        <v>2046163</v>
      </c>
      <c r="K28" s="20">
        <v>17390</v>
      </c>
      <c r="L28" s="20">
        <f>116+561550</f>
        <v>561666</v>
      </c>
      <c r="M28" s="20">
        <v>2266669</v>
      </c>
      <c r="N28" s="21" t="s">
        <v>64</v>
      </c>
      <c r="O28" s="20"/>
      <c r="P28" s="23" t="s">
        <v>65</v>
      </c>
      <c r="Q28" s="20">
        <v>2084433</v>
      </c>
      <c r="R28" s="20">
        <v>35786</v>
      </c>
      <c r="S28" s="20">
        <v>2084433</v>
      </c>
      <c r="T28" s="25" t="s">
        <v>66</v>
      </c>
      <c r="U28" s="11" t="s">
        <v>64</v>
      </c>
      <c r="V28" s="21" t="s">
        <v>64</v>
      </c>
      <c r="X28" s="11"/>
      <c r="Y28" s="1"/>
    </row>
    <row r="29" spans="2:25" s="19" customFormat="1" ht="21.75" customHeight="1">
      <c r="B29" s="16" t="s">
        <v>67</v>
      </c>
      <c r="C29" s="20">
        <v>17425239</v>
      </c>
      <c r="D29" s="20">
        <v>2636001</v>
      </c>
      <c r="E29" s="20">
        <v>1836313</v>
      </c>
      <c r="F29" s="20">
        <v>2033106</v>
      </c>
      <c r="G29" s="20">
        <v>52832</v>
      </c>
      <c r="H29" s="20">
        <v>2048203</v>
      </c>
      <c r="I29" s="20">
        <v>2169225</v>
      </c>
      <c r="J29" s="20">
        <v>2098216</v>
      </c>
      <c r="K29" s="20">
        <v>61779</v>
      </c>
      <c r="L29" s="20">
        <v>567131</v>
      </c>
      <c r="M29" s="20">
        <v>2441555</v>
      </c>
      <c r="N29" s="21" t="s">
        <v>30</v>
      </c>
      <c r="O29" s="20"/>
      <c r="P29" s="23" t="s">
        <v>68</v>
      </c>
      <c r="Q29" s="20">
        <v>3317191</v>
      </c>
      <c r="R29" s="20">
        <v>27546</v>
      </c>
      <c r="S29" s="20">
        <v>3317191</v>
      </c>
      <c r="T29" s="25" t="s">
        <v>30</v>
      </c>
      <c r="U29" s="11" t="s">
        <v>30</v>
      </c>
      <c r="V29" s="21" t="s">
        <v>30</v>
      </c>
      <c r="X29" s="11"/>
      <c r="Y29" s="1"/>
    </row>
    <row r="30" spans="1:25" s="19" customFormat="1" ht="21.75" customHeight="1">
      <c r="A30" s="26"/>
      <c r="B30" s="28" t="s">
        <v>69</v>
      </c>
      <c r="C30" s="30">
        <v>17168407</v>
      </c>
      <c r="D30" s="27">
        <v>2706831</v>
      </c>
      <c r="E30" s="27">
        <v>1818893</v>
      </c>
      <c r="F30" s="27">
        <v>2207812</v>
      </c>
      <c r="G30" s="27">
        <v>44176</v>
      </c>
      <c r="H30" s="27">
        <v>2125632</v>
      </c>
      <c r="I30" s="27">
        <v>2990006</v>
      </c>
      <c r="J30" s="27">
        <v>1983670</v>
      </c>
      <c r="K30" s="27">
        <v>13781</v>
      </c>
      <c r="L30" s="27">
        <v>406442</v>
      </c>
      <c r="M30" s="27">
        <v>2867331</v>
      </c>
      <c r="N30" s="31" t="s">
        <v>30</v>
      </c>
      <c r="O30" s="27"/>
      <c r="P30" s="29" t="s">
        <v>69</v>
      </c>
      <c r="Q30" s="30">
        <v>1822726</v>
      </c>
      <c r="R30" s="27">
        <v>28516</v>
      </c>
      <c r="S30" s="27">
        <v>1785473</v>
      </c>
      <c r="T30" s="32">
        <v>37253</v>
      </c>
      <c r="U30" s="33" t="s">
        <v>30</v>
      </c>
      <c r="V30" s="31" t="s">
        <v>30</v>
      </c>
      <c r="W30" s="26"/>
      <c r="X30" s="11"/>
      <c r="Y30" s="1"/>
    </row>
    <row r="31" spans="1:25" ht="22.5" customHeight="1">
      <c r="A31" s="1" t="s">
        <v>47</v>
      </c>
      <c r="B31" s="2"/>
      <c r="C31" s="1"/>
      <c r="D31" s="1"/>
      <c r="E31" s="1"/>
      <c r="F31" s="1"/>
      <c r="G31" s="1"/>
      <c r="H31" s="1"/>
      <c r="I31" s="1"/>
      <c r="J31" s="1"/>
      <c r="K31" s="1"/>
      <c r="L31" s="1" t="s">
        <v>48</v>
      </c>
      <c r="M31" s="1"/>
      <c r="N31" s="1"/>
      <c r="O31" s="1"/>
      <c r="P31" s="2"/>
      <c r="Q31" s="1"/>
      <c r="R31" s="1"/>
      <c r="S31" s="1"/>
      <c r="T31" s="1" t="s">
        <v>49</v>
      </c>
      <c r="U31" s="1"/>
      <c r="V31" s="1"/>
      <c r="W31" s="1"/>
      <c r="X31" s="1"/>
      <c r="Y31" s="1"/>
    </row>
    <row r="32" spans="1:25" ht="22.5" customHeight="1">
      <c r="A32" s="1" t="s">
        <v>70</v>
      </c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1"/>
      <c r="R32" s="1"/>
      <c r="S32" s="1"/>
      <c r="T32" s="1"/>
      <c r="U32" s="1"/>
      <c r="V32" s="1"/>
      <c r="W32" s="1"/>
      <c r="X32" s="1"/>
      <c r="Y32" s="1"/>
    </row>
    <row r="33" spans="1:25" ht="22.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1"/>
      <c r="R33" s="1"/>
      <c r="S33" s="1"/>
      <c r="T33" s="1"/>
      <c r="U33" s="1"/>
      <c r="V33" s="1"/>
      <c r="W33" s="1"/>
      <c r="X33" s="1"/>
      <c r="Y33" s="1"/>
    </row>
    <row r="34" spans="1:25" ht="22.5" customHeight="1">
      <c r="A34" s="1"/>
      <c r="B34" s="2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"/>
      <c r="P34" s="2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22.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  <c r="R35" s="1"/>
      <c r="S35" s="1"/>
      <c r="T35" s="1"/>
      <c r="U35" s="1"/>
      <c r="V35" s="1"/>
      <c r="W35" s="1"/>
      <c r="X35" s="1"/>
      <c r="Y35" s="1"/>
    </row>
    <row r="36" spans="1:25" ht="22.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1"/>
      <c r="S36" s="1"/>
      <c r="T36" s="1"/>
      <c r="U36" s="1"/>
      <c r="V36" s="1"/>
      <c r="W36" s="1"/>
      <c r="X36" s="1"/>
      <c r="Y36" s="1"/>
    </row>
    <row r="37" spans="1:25" ht="22.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1"/>
      <c r="R37" s="1"/>
      <c r="S37" s="1"/>
      <c r="T37" s="1"/>
      <c r="U37" s="1"/>
      <c r="V37" s="1"/>
      <c r="W37" s="1"/>
      <c r="X37" s="1"/>
      <c r="Y37" s="1"/>
    </row>
    <row r="38" spans="1:25" ht="22.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1"/>
      <c r="R38" s="1"/>
      <c r="S38" s="1"/>
      <c r="T38" s="1"/>
      <c r="U38" s="1"/>
      <c r="V38" s="1"/>
      <c r="W38" s="1"/>
      <c r="X38" s="1"/>
      <c r="Y38" s="1"/>
    </row>
    <row r="39" spans="1:25" ht="22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1"/>
      <c r="R39" s="1"/>
      <c r="S39" s="1"/>
      <c r="T39" s="1"/>
      <c r="U39" s="1"/>
      <c r="V39" s="1"/>
      <c r="W39" s="1"/>
      <c r="X39" s="1"/>
      <c r="Y39" s="1"/>
    </row>
    <row r="40" spans="1:25" ht="22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1"/>
      <c r="R40" s="1"/>
      <c r="S40" s="1"/>
      <c r="T40" s="1"/>
      <c r="U40" s="1"/>
      <c r="V40" s="1"/>
      <c r="W40" s="1"/>
      <c r="X40" s="1"/>
      <c r="Y40" s="1"/>
    </row>
    <row r="41" spans="1:25" ht="22.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1"/>
      <c r="R41" s="1"/>
      <c r="S41" s="1"/>
      <c r="T41" s="1"/>
      <c r="U41" s="1"/>
      <c r="V41" s="1"/>
      <c r="W41" s="1"/>
      <c r="X41" s="1"/>
      <c r="Y41" s="1"/>
    </row>
    <row r="42" spans="1:25" ht="22.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1"/>
      <c r="R42" s="1"/>
      <c r="S42" s="1"/>
      <c r="T42" s="1"/>
      <c r="U42" s="1"/>
      <c r="V42" s="1"/>
      <c r="W42" s="1"/>
      <c r="X42" s="1"/>
      <c r="Y42" s="1"/>
    </row>
  </sheetData>
  <sheetProtection/>
  <printOptions/>
  <pageMargins left="0.73" right="0.5" top="0.71" bottom="0.5" header="0.512" footer="0.512"/>
  <pageSetup horizontalDpi="300" verticalDpi="300" orientation="portrait" paperSize="9" scale="72" r:id="rId1"/>
  <ignoredErrors>
    <ignoredError sqref="B8:B14 P16:P24 P8:P14 B25:B26 B16:B24 P27:P28 P25:P26 B27:B28" numberStoredAsText="1"/>
    <ignoredError sqref="C27:C28 Q31 C21:C24 L28" unlockedFormula="1"/>
    <ignoredError sqref="Q7:Q14 Q15 Q16:Q20" formulaRange="1"/>
    <ignoredError sqref="Q21:Q2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2011-01-07T04:17:00Z</cp:lastPrinted>
  <dcterms:created xsi:type="dcterms:W3CDTF">1997-03-24T09:11:05Z</dcterms:created>
  <dcterms:modified xsi:type="dcterms:W3CDTF">2011-03-29T01:56:07Z</dcterms:modified>
  <cp:category/>
  <cp:version/>
  <cp:contentType/>
  <cp:contentStatus/>
</cp:coreProperties>
</file>