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0970" windowHeight="6420" activeTab="0"/>
  </bookViews>
  <sheets>
    <sheet name="A" sheetId="1" r:id="rId1"/>
  </sheets>
  <definedNames>
    <definedName name="_xlnm.Print_Area" localSheetId="0">'A'!$A$2:$Q$30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<sst xmlns="http://schemas.openxmlformats.org/spreadsheetml/2006/main" count="50" uniqueCount="47">
  <si>
    <t>***  H1612  ***</t>
  </si>
  <si>
    <t>　　　　　　第１６－１２表　市立学校の施設状況</t>
  </si>
  <si>
    <t>（単位：人 、㎡）</t>
  </si>
  <si>
    <t>　　　校　　　　　地　　　　　面　　　　　積</t>
  </si>
  <si>
    <t>　　　校　　　　　舎　　　　　面　　　　　積</t>
  </si>
  <si>
    <t>屋内運動場</t>
  </si>
  <si>
    <t>児童生徒１人当たり面積</t>
  </si>
  <si>
    <t>　区　　分</t>
  </si>
  <si>
    <t>学校数</t>
  </si>
  <si>
    <t>児童生徒数</t>
  </si>
  <si>
    <t>総　　　計</t>
  </si>
  <si>
    <t>建物敷地</t>
  </si>
  <si>
    <t>運　動　場</t>
  </si>
  <si>
    <t>鉄 筋 コ ン</t>
  </si>
  <si>
    <t>鉄　　骨</t>
  </si>
  <si>
    <t>木　　造</t>
  </si>
  <si>
    <t>運動場</t>
  </si>
  <si>
    <t>校　舎</t>
  </si>
  <si>
    <t>屋　内</t>
  </si>
  <si>
    <t>そ の 他</t>
  </si>
  <si>
    <t>面　　　積</t>
  </si>
  <si>
    <t>　　５５</t>
  </si>
  <si>
    <t>　　６０</t>
  </si>
  <si>
    <t>　　　７</t>
  </si>
  <si>
    <t>小　学　校</t>
  </si>
  <si>
    <t>中　学　校</t>
  </si>
  <si>
    <t>　　　　資料：教育委員会、各年5月1日現在</t>
  </si>
  <si>
    <t>　　　９</t>
  </si>
  <si>
    <t>昭和５０年</t>
  </si>
  <si>
    <t>　　１０</t>
  </si>
  <si>
    <t xml:space="preserve"> 平成 ２</t>
  </si>
  <si>
    <t>　　１１</t>
  </si>
  <si>
    <t>実験･実習地</t>
  </si>
  <si>
    <t>　　１２</t>
  </si>
  <si>
    <t>　　１３</t>
  </si>
  <si>
    <t>　　１４</t>
  </si>
  <si>
    <t>　　１５</t>
  </si>
  <si>
    <t>　　１６</t>
  </si>
  <si>
    <t>　　　８</t>
  </si>
  <si>
    <t>　　１７</t>
  </si>
  <si>
    <t>　　１８</t>
  </si>
  <si>
    <t>　　１９</t>
  </si>
  <si>
    <t>　　２０</t>
  </si>
  <si>
    <t>ク リ ー ト</t>
  </si>
  <si>
    <t>　　２１</t>
  </si>
  <si>
    <t>　　２２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</si>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</sst>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 quotePrefix="1">
      <alignment/>
      <protection/>
    </xf>
    <xf numFmtId="37" fontId="0" fillId="0" borderId="0" xfId="0" applyBorder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37" fontId="0" fillId="0" borderId="13" xfId="0" applyBorder="1" applyAlignment="1">
      <alignment/>
    </xf>
    <xf numFmtId="37" fontId="5" fillId="0" borderId="0" xfId="0" applyFont="1" applyBorder="1" applyAlignment="1" applyProtection="1">
      <alignment horizontal="center"/>
      <protection/>
    </xf>
    <xf numFmtId="37" fontId="5" fillId="0" borderId="10" xfId="0" applyFont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2"/>
  <sheetViews>
    <sheetView tabSelected="1" view="pageBreakPreview" zoomScale="60" zoomScaleNormal="75" zoomScalePageLayoutView="0" workbookViewId="0" topLeftCell="A2">
      <selection activeCell="D25" sqref="D25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3" width="10.66015625" style="0" customWidth="1"/>
    <col min="4" max="5" width="14.66015625" style="0" customWidth="1"/>
    <col min="6" max="8" width="12.66015625" style="0" customWidth="1"/>
    <col min="9" max="9" width="14.66015625" style="0" customWidth="1"/>
    <col min="10" max="12" width="12.66015625" style="0" customWidth="1"/>
    <col min="13" max="13" width="14.66015625" style="0" customWidth="1"/>
    <col min="14" max="16" width="8.66015625" style="0" customWidth="1"/>
    <col min="17" max="17" width="2.66015625" style="0" customWidth="1"/>
  </cols>
  <sheetData>
    <row r="1" spans="1:17" ht="22.5" customHeight="1" hidden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2</v>
      </c>
      <c r="P3" s="3"/>
      <c r="Q3" s="3"/>
    </row>
    <row r="4" spans="1:17" ht="22.5" customHeight="1">
      <c r="A4" s="1"/>
      <c r="B4" s="2"/>
      <c r="C4" s="5"/>
      <c r="D4" s="5"/>
      <c r="E4" s="6" t="s">
        <v>3</v>
      </c>
      <c r="F4" s="3"/>
      <c r="G4" s="3"/>
      <c r="H4" s="3"/>
      <c r="I4" s="6" t="s">
        <v>4</v>
      </c>
      <c r="J4" s="3"/>
      <c r="K4" s="3"/>
      <c r="L4" s="3"/>
      <c r="M4" s="7" t="s">
        <v>5</v>
      </c>
      <c r="N4" s="8" t="s">
        <v>6</v>
      </c>
      <c r="O4" s="9"/>
      <c r="P4" s="9"/>
      <c r="Q4" s="3"/>
    </row>
    <row r="5" spans="1:17" ht="22.5" customHeight="1">
      <c r="A5" s="1"/>
      <c r="B5" s="2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32</v>
      </c>
      <c r="I5" s="7" t="s">
        <v>10</v>
      </c>
      <c r="J5" s="7" t="s">
        <v>13</v>
      </c>
      <c r="K5" s="7" t="s">
        <v>14</v>
      </c>
      <c r="L5" s="7" t="s">
        <v>15</v>
      </c>
      <c r="M5" s="5"/>
      <c r="N5" s="7" t="s">
        <v>16</v>
      </c>
      <c r="O5" s="7" t="s">
        <v>17</v>
      </c>
      <c r="P5" s="7" t="s">
        <v>18</v>
      </c>
      <c r="Q5" s="1"/>
    </row>
    <row r="6" spans="1:17" ht="22.5" customHeight="1">
      <c r="A6" s="3"/>
      <c r="B6" s="4"/>
      <c r="C6" s="10"/>
      <c r="D6" s="6"/>
      <c r="E6" s="6"/>
      <c r="F6" s="6"/>
      <c r="G6" s="10"/>
      <c r="H6" s="10" t="s">
        <v>19</v>
      </c>
      <c r="I6" s="10"/>
      <c r="J6" s="10" t="s">
        <v>43</v>
      </c>
      <c r="K6" s="10"/>
      <c r="L6" s="10"/>
      <c r="M6" s="10" t="s">
        <v>20</v>
      </c>
      <c r="N6" s="10"/>
      <c r="O6" s="10"/>
      <c r="P6" s="10" t="s">
        <v>16</v>
      </c>
      <c r="Q6" s="3"/>
    </row>
    <row r="7" spans="1:17" ht="22.5" customHeight="1">
      <c r="A7" s="1"/>
      <c r="B7" s="2" t="s">
        <v>28</v>
      </c>
      <c r="C7" s="5">
        <v>11</v>
      </c>
      <c r="D7" s="1">
        <v>5087</v>
      </c>
      <c r="E7" s="1">
        <f>SUM(F7:H7)</f>
        <v>209804</v>
      </c>
      <c r="F7" s="1">
        <v>77426</v>
      </c>
      <c r="G7" s="1">
        <v>119751</v>
      </c>
      <c r="H7" s="1">
        <v>12627</v>
      </c>
      <c r="I7" s="1">
        <f>SUM(J7:L7)</f>
        <v>29357</v>
      </c>
      <c r="J7" s="1">
        <v>19928</v>
      </c>
      <c r="K7" s="1">
        <v>470</v>
      </c>
      <c r="L7" s="1">
        <v>8959</v>
      </c>
      <c r="M7" s="1">
        <v>4790</v>
      </c>
      <c r="N7" s="11">
        <f>ROUND(G7/D7,2)</f>
        <v>23.54</v>
      </c>
      <c r="O7" s="11">
        <f>ROUND(I7/D7,2)</f>
        <v>5.77</v>
      </c>
      <c r="P7" s="11">
        <f>ROUND(M7/D7,2)</f>
        <v>0.94</v>
      </c>
      <c r="Q7" s="1"/>
    </row>
    <row r="8" spans="1:17" ht="22.5" customHeight="1">
      <c r="A8" s="1"/>
      <c r="B8" s="2" t="s">
        <v>21</v>
      </c>
      <c r="C8" s="5">
        <v>11</v>
      </c>
      <c r="D8" s="1">
        <v>5734</v>
      </c>
      <c r="E8" s="1">
        <f>SUM(F8:H8)</f>
        <v>213650</v>
      </c>
      <c r="F8" s="1">
        <v>83984</v>
      </c>
      <c r="G8" s="1">
        <v>121374</v>
      </c>
      <c r="H8" s="1">
        <v>8292</v>
      </c>
      <c r="I8" s="1">
        <f>SUM(J8:L8)</f>
        <v>33074</v>
      </c>
      <c r="J8" s="1">
        <v>30521</v>
      </c>
      <c r="K8" s="1">
        <v>560</v>
      </c>
      <c r="L8" s="1">
        <v>1993</v>
      </c>
      <c r="M8" s="1">
        <v>6979</v>
      </c>
      <c r="N8" s="11">
        <f>ROUND(G8/D8,2)</f>
        <v>21.17</v>
      </c>
      <c r="O8" s="11">
        <f>ROUND(I8/D8,2)</f>
        <v>5.77</v>
      </c>
      <c r="P8" s="11">
        <f>ROUND(M8/D8,2)</f>
        <v>1.22</v>
      </c>
      <c r="Q8" s="1"/>
    </row>
    <row r="9" spans="1:16" ht="22.5" customHeight="1">
      <c r="A9" s="1"/>
      <c r="B9" s="2" t="s">
        <v>22</v>
      </c>
      <c r="C9" s="5">
        <v>11</v>
      </c>
      <c r="D9" s="1">
        <v>5961</v>
      </c>
      <c r="E9" s="1">
        <v>218979</v>
      </c>
      <c r="F9" s="1">
        <v>90249</v>
      </c>
      <c r="G9" s="1">
        <v>123331</v>
      </c>
      <c r="H9" s="1">
        <v>5399</v>
      </c>
      <c r="I9" s="1">
        <v>37994</v>
      </c>
      <c r="J9" s="1">
        <v>35501</v>
      </c>
      <c r="K9" s="1">
        <v>684</v>
      </c>
      <c r="L9" s="1">
        <v>1809</v>
      </c>
      <c r="M9" s="1">
        <v>8974</v>
      </c>
      <c r="N9" s="11">
        <f>ROUND(G9/D9,2)</f>
        <v>20.69</v>
      </c>
      <c r="O9" s="11">
        <f>ROUND(I9/D9,2)</f>
        <v>6.37</v>
      </c>
      <c r="P9" s="11">
        <f>ROUND(M9/D9,2)</f>
        <v>1.51</v>
      </c>
    </row>
    <row r="10" spans="1:16" ht="22.5" customHeight="1">
      <c r="A10" s="1"/>
      <c r="B10" s="2" t="s">
        <v>30</v>
      </c>
      <c r="C10" s="5">
        <v>11</v>
      </c>
      <c r="D10" s="1">
        <v>5064</v>
      </c>
      <c r="E10" s="1">
        <v>222618</v>
      </c>
      <c r="F10" s="1">
        <v>90021</v>
      </c>
      <c r="G10" s="1">
        <v>124771</v>
      </c>
      <c r="H10" s="1">
        <v>7826</v>
      </c>
      <c r="I10" s="1">
        <v>40000</v>
      </c>
      <c r="J10" s="1">
        <v>39222</v>
      </c>
      <c r="K10" s="1">
        <v>763</v>
      </c>
      <c r="L10" s="1">
        <v>15</v>
      </c>
      <c r="M10" s="1">
        <v>8974</v>
      </c>
      <c r="N10" s="11">
        <f>ROUND(G10/D10,2)</f>
        <v>24.64</v>
      </c>
      <c r="O10" s="11">
        <f>ROUND(I10/D10,2)</f>
        <v>7.9</v>
      </c>
      <c r="P10" s="11">
        <f>ROUND(M10/D10,2)</f>
        <v>1.77</v>
      </c>
    </row>
    <row r="11" spans="1:16" ht="29.25" customHeight="1">
      <c r="A11" s="1"/>
      <c r="B11" s="2" t="s">
        <v>23</v>
      </c>
      <c r="C11" s="5">
        <v>11</v>
      </c>
      <c r="D11" s="1">
        <v>4973</v>
      </c>
      <c r="E11" s="1">
        <v>224304</v>
      </c>
      <c r="F11" s="1">
        <v>94942</v>
      </c>
      <c r="G11" s="1">
        <v>126494</v>
      </c>
      <c r="H11" s="1">
        <v>2868</v>
      </c>
      <c r="I11" s="1">
        <v>41196</v>
      </c>
      <c r="J11" s="1">
        <v>40373</v>
      </c>
      <c r="K11" s="1">
        <v>787</v>
      </c>
      <c r="L11" s="1">
        <v>36</v>
      </c>
      <c r="M11" s="1">
        <v>10019</v>
      </c>
      <c r="N11" s="11">
        <f>ROUND(G11/D11,2)</f>
        <v>25.44</v>
      </c>
      <c r="O11" s="11">
        <f>ROUND(I11/D11,2)</f>
        <v>8.28</v>
      </c>
      <c r="P11" s="11">
        <f>ROUND(M11/D11,2)</f>
        <v>2.01</v>
      </c>
    </row>
    <row r="12" spans="1:16" ht="23.25" customHeight="1">
      <c r="A12" s="1"/>
      <c r="B12" s="12" t="s">
        <v>38</v>
      </c>
      <c r="C12" s="1">
        <v>11</v>
      </c>
      <c r="D12" s="1">
        <v>4958</v>
      </c>
      <c r="E12" s="1">
        <v>224304</v>
      </c>
      <c r="F12" s="1">
        <v>94942</v>
      </c>
      <c r="G12" s="1">
        <v>126494</v>
      </c>
      <c r="H12" s="1">
        <v>2868</v>
      </c>
      <c r="I12" s="1">
        <v>41680</v>
      </c>
      <c r="J12" s="1">
        <v>40872</v>
      </c>
      <c r="K12" s="1">
        <v>808</v>
      </c>
      <c r="L12" s="1">
        <v>36</v>
      </c>
      <c r="M12" s="1">
        <v>10019</v>
      </c>
      <c r="N12" s="11">
        <v>25.51</v>
      </c>
      <c r="O12" s="11">
        <v>8.41</v>
      </c>
      <c r="P12" s="11">
        <v>2.02</v>
      </c>
    </row>
    <row r="13" spans="1:16" ht="23.25" customHeight="1">
      <c r="A13" s="1"/>
      <c r="B13" s="12" t="s">
        <v>27</v>
      </c>
      <c r="C13" s="1">
        <v>11</v>
      </c>
      <c r="D13" s="1">
        <v>4923</v>
      </c>
      <c r="E13" s="1">
        <v>225248</v>
      </c>
      <c r="F13" s="1">
        <f>67751+27191</f>
        <v>94942</v>
      </c>
      <c r="G13" s="1">
        <v>127438</v>
      </c>
      <c r="H13" s="1">
        <v>2868</v>
      </c>
      <c r="I13" s="1">
        <v>41698</v>
      </c>
      <c r="J13" s="1">
        <v>40776</v>
      </c>
      <c r="K13" s="1">
        <v>874</v>
      </c>
      <c r="L13" s="1">
        <v>48</v>
      </c>
      <c r="M13" s="1">
        <v>10048</v>
      </c>
      <c r="N13" s="11">
        <v>25.89</v>
      </c>
      <c r="O13" s="11">
        <v>8.47</v>
      </c>
      <c r="P13" s="11">
        <v>2.04</v>
      </c>
    </row>
    <row r="14" spans="1:16" ht="23.25" customHeight="1">
      <c r="A14" s="1"/>
      <c r="B14" s="12" t="s">
        <v>29</v>
      </c>
      <c r="C14" s="1">
        <v>11</v>
      </c>
      <c r="D14" s="1">
        <v>4932</v>
      </c>
      <c r="E14" s="1">
        <v>225248</v>
      </c>
      <c r="F14" s="1">
        <v>94942</v>
      </c>
      <c r="G14" s="1">
        <v>127438</v>
      </c>
      <c r="H14" s="1">
        <v>2868</v>
      </c>
      <c r="I14" s="1">
        <v>41862</v>
      </c>
      <c r="J14" s="1">
        <v>40940</v>
      </c>
      <c r="K14" s="1">
        <v>874</v>
      </c>
      <c r="L14" s="1">
        <v>48</v>
      </c>
      <c r="M14" s="1">
        <v>10048</v>
      </c>
      <c r="N14" s="11">
        <f>ROUND(G14/D14,2)</f>
        <v>25.84</v>
      </c>
      <c r="O14" s="11">
        <f>ROUND(I14/D14,2)</f>
        <v>8.49</v>
      </c>
      <c r="P14" s="11">
        <f>ROUND(M14/D14,2)</f>
        <v>2.04</v>
      </c>
    </row>
    <row r="15" spans="1:16" ht="23.25" customHeight="1">
      <c r="A15" s="1"/>
      <c r="B15" s="12" t="s">
        <v>31</v>
      </c>
      <c r="C15" s="1">
        <v>11</v>
      </c>
      <c r="D15" s="1">
        <v>4826</v>
      </c>
      <c r="E15" s="1">
        <v>225248</v>
      </c>
      <c r="F15" s="1">
        <v>94942</v>
      </c>
      <c r="G15" s="1">
        <v>12743</v>
      </c>
      <c r="H15" s="1">
        <v>2868</v>
      </c>
      <c r="I15" s="1">
        <v>41862</v>
      </c>
      <c r="J15" s="1">
        <v>40940</v>
      </c>
      <c r="K15" s="1">
        <v>874</v>
      </c>
      <c r="L15" s="1">
        <v>48</v>
      </c>
      <c r="M15" s="1">
        <v>10048</v>
      </c>
      <c r="N15" s="11">
        <v>26.41</v>
      </c>
      <c r="O15" s="11">
        <f>ROUND(I15/D15,2)</f>
        <v>8.67</v>
      </c>
      <c r="P15" s="11">
        <f>ROUND(M15/D15,2)</f>
        <v>2.08</v>
      </c>
    </row>
    <row r="16" spans="1:16" ht="30" customHeight="1">
      <c r="A16" s="1"/>
      <c r="B16" s="12" t="s">
        <v>33</v>
      </c>
      <c r="C16" s="1">
        <v>11</v>
      </c>
      <c r="D16" s="1">
        <v>4785</v>
      </c>
      <c r="E16" s="1">
        <v>225104</v>
      </c>
      <c r="F16" s="1">
        <v>94942</v>
      </c>
      <c r="G16" s="1">
        <v>127011</v>
      </c>
      <c r="H16" s="1">
        <v>3151</v>
      </c>
      <c r="I16" s="1">
        <v>41862</v>
      </c>
      <c r="J16" s="1">
        <v>40940</v>
      </c>
      <c r="K16" s="1">
        <v>874</v>
      </c>
      <c r="L16" s="1">
        <v>48</v>
      </c>
      <c r="M16" s="1">
        <v>10048</v>
      </c>
      <c r="N16" s="11">
        <f>ROUND(G16/D16,2)</f>
        <v>26.54</v>
      </c>
      <c r="O16" s="11">
        <f>ROUND(I16/D16,2)</f>
        <v>8.75</v>
      </c>
      <c r="P16" s="11">
        <f>ROUND(M16/D16,2)</f>
        <v>2.1</v>
      </c>
    </row>
    <row r="17" spans="1:16" ht="23.25" customHeight="1">
      <c r="A17" s="1"/>
      <c r="B17" s="12" t="s">
        <v>34</v>
      </c>
      <c r="C17" s="1">
        <v>11</v>
      </c>
      <c r="D17" s="1">
        <v>4752</v>
      </c>
      <c r="E17" s="1">
        <v>225104</v>
      </c>
      <c r="F17" s="1">
        <v>94942</v>
      </c>
      <c r="G17" s="1">
        <v>127011</v>
      </c>
      <c r="H17" s="1">
        <v>3151</v>
      </c>
      <c r="I17" s="1">
        <v>41862</v>
      </c>
      <c r="J17" s="1">
        <v>40940</v>
      </c>
      <c r="K17" s="1">
        <v>874</v>
      </c>
      <c r="L17" s="1">
        <v>48</v>
      </c>
      <c r="M17" s="1">
        <v>10048</v>
      </c>
      <c r="N17" s="11">
        <f>ROUND(G17/D17,2)</f>
        <v>26.73</v>
      </c>
      <c r="O17" s="11">
        <f>ROUND(I17/D17,2)</f>
        <v>8.81</v>
      </c>
      <c r="P17" s="11">
        <f>ROUND(M17/D17,2)</f>
        <v>2.11</v>
      </c>
    </row>
    <row r="18" spans="1:16" ht="23.25" customHeight="1">
      <c r="A18" s="1"/>
      <c r="B18" s="12" t="s">
        <v>35</v>
      </c>
      <c r="C18" s="1">
        <v>11</v>
      </c>
      <c r="D18" s="1">
        <v>4697</v>
      </c>
      <c r="E18" s="1">
        <v>225924</v>
      </c>
      <c r="F18" s="1">
        <v>96045</v>
      </c>
      <c r="G18" s="1">
        <v>126728</v>
      </c>
      <c r="H18" s="1">
        <v>3151</v>
      </c>
      <c r="I18" s="1">
        <v>41846</v>
      </c>
      <c r="J18" s="1">
        <v>40934</v>
      </c>
      <c r="K18" s="1">
        <v>864</v>
      </c>
      <c r="L18" s="1">
        <v>48</v>
      </c>
      <c r="M18" s="1">
        <v>10048</v>
      </c>
      <c r="N18" s="11">
        <v>26.98</v>
      </c>
      <c r="O18" s="11">
        <v>8.91</v>
      </c>
      <c r="P18" s="11">
        <v>2.14</v>
      </c>
    </row>
    <row r="19" spans="1:16" ht="23.25" customHeight="1">
      <c r="A19" s="1"/>
      <c r="B19" s="12" t="s">
        <v>36</v>
      </c>
      <c r="C19" s="1">
        <v>11</v>
      </c>
      <c r="D19" s="1">
        <v>4713</v>
      </c>
      <c r="E19" s="1">
        <v>225924</v>
      </c>
      <c r="F19" s="1">
        <v>96045</v>
      </c>
      <c r="G19" s="1">
        <v>126728</v>
      </c>
      <c r="H19" s="1">
        <v>3151</v>
      </c>
      <c r="I19" s="1">
        <v>40449</v>
      </c>
      <c r="J19" s="1">
        <v>39593</v>
      </c>
      <c r="K19" s="1">
        <v>808</v>
      </c>
      <c r="L19" s="1">
        <v>48</v>
      </c>
      <c r="M19" s="1">
        <v>10048</v>
      </c>
      <c r="N19" s="11">
        <f>ROUND(G19/D19,2)</f>
        <v>26.89</v>
      </c>
      <c r="O19" s="11">
        <f>ROUND(I19/D19,2)</f>
        <v>8.58</v>
      </c>
      <c r="P19" s="11">
        <f>ROUND(M19/D19,2)</f>
        <v>2.13</v>
      </c>
    </row>
    <row r="20" spans="1:16" ht="23.25" customHeight="1">
      <c r="A20" s="1"/>
      <c r="B20" s="12" t="s">
        <v>37</v>
      </c>
      <c r="C20" s="1">
        <v>11</v>
      </c>
      <c r="D20" s="1">
        <v>4674</v>
      </c>
      <c r="E20" s="1">
        <v>225924</v>
      </c>
      <c r="F20" s="1">
        <v>96045</v>
      </c>
      <c r="G20" s="1">
        <v>126728</v>
      </c>
      <c r="H20" s="1">
        <v>3151</v>
      </c>
      <c r="I20" s="1">
        <v>42449</v>
      </c>
      <c r="J20" s="1">
        <v>41525</v>
      </c>
      <c r="K20" s="1">
        <v>887</v>
      </c>
      <c r="L20" s="1">
        <v>37</v>
      </c>
      <c r="M20" s="1">
        <v>10048</v>
      </c>
      <c r="N20" s="11">
        <v>27.11</v>
      </c>
      <c r="O20" s="11">
        <v>9.08</v>
      </c>
      <c r="P20" s="11">
        <v>2.15</v>
      </c>
    </row>
    <row r="21" spans="1:16" ht="31.5" customHeight="1">
      <c r="A21" s="1"/>
      <c r="B21" s="12" t="s">
        <v>39</v>
      </c>
      <c r="C21" s="1">
        <v>11</v>
      </c>
      <c r="D21" s="1">
        <v>4712</v>
      </c>
      <c r="E21" s="1">
        <v>225924</v>
      </c>
      <c r="F21" s="1">
        <v>96045</v>
      </c>
      <c r="G21" s="1">
        <v>126728</v>
      </c>
      <c r="H21" s="1">
        <v>3151</v>
      </c>
      <c r="I21" s="1">
        <v>45057</v>
      </c>
      <c r="J21" s="1">
        <v>44124</v>
      </c>
      <c r="K21" s="1">
        <v>885</v>
      </c>
      <c r="L21" s="1">
        <v>48</v>
      </c>
      <c r="M21" s="1">
        <v>10048</v>
      </c>
      <c r="N21" s="11">
        <v>26.89</v>
      </c>
      <c r="O21" s="11">
        <v>9.56</v>
      </c>
      <c r="P21" s="11">
        <v>2.13</v>
      </c>
    </row>
    <row r="22" spans="1:16" ht="22.5" customHeight="1">
      <c r="A22" s="1"/>
      <c r="B22" s="12" t="s">
        <v>40</v>
      </c>
      <c r="C22" s="1">
        <v>11</v>
      </c>
      <c r="D22" s="1">
        <v>4787</v>
      </c>
      <c r="E22" s="1">
        <v>225924</v>
      </c>
      <c r="F22" s="1">
        <v>96045</v>
      </c>
      <c r="G22" s="1">
        <v>126728</v>
      </c>
      <c r="H22" s="1">
        <v>3151</v>
      </c>
      <c r="I22" s="1">
        <v>46516</v>
      </c>
      <c r="J22" s="1">
        <v>45440</v>
      </c>
      <c r="K22" s="1">
        <v>1028</v>
      </c>
      <c r="L22" s="1">
        <v>48</v>
      </c>
      <c r="M22" s="1">
        <v>10048</v>
      </c>
      <c r="N22" s="11">
        <v>26.47</v>
      </c>
      <c r="O22" s="11">
        <v>9.72</v>
      </c>
      <c r="P22" s="11">
        <v>2.1</v>
      </c>
    </row>
    <row r="23" spans="1:16" ht="22.5" customHeight="1">
      <c r="A23" s="1"/>
      <c r="B23" s="12" t="s">
        <v>41</v>
      </c>
      <c r="C23" s="1">
        <v>11</v>
      </c>
      <c r="D23" s="1">
        <v>4768</v>
      </c>
      <c r="E23" s="1">
        <v>225924</v>
      </c>
      <c r="F23" s="1">
        <v>96045</v>
      </c>
      <c r="G23" s="1">
        <v>126728</v>
      </c>
      <c r="H23" s="1">
        <v>3151</v>
      </c>
      <c r="I23" s="1">
        <v>47236</v>
      </c>
      <c r="J23" s="1">
        <v>46179</v>
      </c>
      <c r="K23" s="1">
        <v>1009</v>
      </c>
      <c r="L23" s="1">
        <v>48</v>
      </c>
      <c r="M23" s="1">
        <v>10048</v>
      </c>
      <c r="N23" s="11">
        <v>26.58</v>
      </c>
      <c r="O23" s="11">
        <v>9.91</v>
      </c>
      <c r="P23" s="11">
        <v>2.11</v>
      </c>
    </row>
    <row r="24" spans="1:16" ht="22.5" customHeight="1">
      <c r="A24" s="1"/>
      <c r="B24" s="12" t="s">
        <v>42</v>
      </c>
      <c r="C24" s="1">
        <v>11</v>
      </c>
      <c r="D24" s="1">
        <v>4757</v>
      </c>
      <c r="E24" s="1">
        <v>225924</v>
      </c>
      <c r="F24" s="1">
        <v>96045</v>
      </c>
      <c r="G24" s="1">
        <v>126728</v>
      </c>
      <c r="H24" s="1">
        <v>3151</v>
      </c>
      <c r="I24" s="1">
        <v>47236</v>
      </c>
      <c r="J24" s="1">
        <v>46179</v>
      </c>
      <c r="K24" s="1">
        <v>1009</v>
      </c>
      <c r="L24" s="1">
        <v>48</v>
      </c>
      <c r="M24" s="1">
        <v>10048</v>
      </c>
      <c r="N24" s="11">
        <v>26.64</v>
      </c>
      <c r="O24" s="11">
        <v>9.93</v>
      </c>
      <c r="P24" s="11">
        <v>2.11</v>
      </c>
    </row>
    <row r="25" spans="1:16" ht="22.5" customHeight="1">
      <c r="A25" s="1"/>
      <c r="B25" s="12" t="s">
        <v>44</v>
      </c>
      <c r="C25" s="1">
        <v>11</v>
      </c>
      <c r="D25" s="19">
        <v>4754</v>
      </c>
      <c r="E25" s="1">
        <v>225924</v>
      </c>
      <c r="F25" s="1">
        <v>97320</v>
      </c>
      <c r="G25" s="1">
        <v>125453</v>
      </c>
      <c r="H25" s="1">
        <v>3151</v>
      </c>
      <c r="I25" s="1">
        <v>47255</v>
      </c>
      <c r="J25" s="1">
        <v>46184</v>
      </c>
      <c r="K25" s="1">
        <v>1023</v>
      </c>
      <c r="L25" s="1">
        <v>48</v>
      </c>
      <c r="M25" s="1">
        <v>10440</v>
      </c>
      <c r="N25" s="11">
        <v>26.49</v>
      </c>
      <c r="O25" s="11">
        <v>9.98</v>
      </c>
      <c r="P25" s="11">
        <v>2.2</v>
      </c>
    </row>
    <row r="26" spans="1:16" ht="29.25" customHeight="1">
      <c r="A26" s="1"/>
      <c r="B26" s="12" t="s">
        <v>45</v>
      </c>
      <c r="C26" s="1">
        <f>C28+C29</f>
        <v>11</v>
      </c>
      <c r="D26" s="1">
        <f aca="true" t="shared" si="0" ref="D26:K26">D28+D29</f>
        <v>4806</v>
      </c>
      <c r="E26" s="1">
        <f t="shared" si="0"/>
        <v>223615</v>
      </c>
      <c r="F26" s="1">
        <f t="shared" si="0"/>
        <v>97320</v>
      </c>
      <c r="G26" s="1">
        <f t="shared" si="0"/>
        <v>123144</v>
      </c>
      <c r="H26" s="1">
        <f t="shared" si="0"/>
        <v>3151</v>
      </c>
      <c r="I26" s="1">
        <f t="shared" si="0"/>
        <v>47255</v>
      </c>
      <c r="J26" s="1">
        <f t="shared" si="0"/>
        <v>46184</v>
      </c>
      <c r="K26" s="1">
        <f t="shared" si="0"/>
        <v>1023</v>
      </c>
      <c r="L26" s="1">
        <f>L28+L29</f>
        <v>48</v>
      </c>
      <c r="M26" s="1">
        <f>M28+M29</f>
        <v>10440</v>
      </c>
      <c r="N26" s="11">
        <f>ROUND(G26/D26,2)</f>
        <v>25.62</v>
      </c>
      <c r="O26" s="11">
        <f>ROUND(I26/D26,2)</f>
        <v>9.83</v>
      </c>
      <c r="P26" s="11">
        <f>ROUND(M26/D26,2)</f>
        <v>2.17</v>
      </c>
    </row>
    <row r="27" spans="2:16" ht="22.5" customHeight="1"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7" ht="22.5" customHeight="1">
      <c r="A28" s="1"/>
      <c r="B28" s="17" t="s">
        <v>24</v>
      </c>
      <c r="C28" s="22">
        <v>9</v>
      </c>
      <c r="D28" s="1">
        <v>3323</v>
      </c>
      <c r="E28" s="1">
        <f>F28+G28+H28</f>
        <v>149252</v>
      </c>
      <c r="F28" s="1">
        <v>69456</v>
      </c>
      <c r="G28" s="1">
        <v>76645</v>
      </c>
      <c r="H28" s="1">
        <v>3151</v>
      </c>
      <c r="I28" s="1">
        <f>J28+K28+L28</f>
        <v>35445</v>
      </c>
      <c r="J28" s="1">
        <v>34763</v>
      </c>
      <c r="K28" s="1">
        <v>634</v>
      </c>
      <c r="L28" s="1">
        <v>48</v>
      </c>
      <c r="M28" s="1">
        <v>7375</v>
      </c>
      <c r="N28" s="11">
        <f>ROUND(G28/D28,2)</f>
        <v>23.07</v>
      </c>
      <c r="O28" s="11">
        <f>ROUND(I28/D28,2)</f>
        <v>10.67</v>
      </c>
      <c r="P28" s="11">
        <f>ROUND(M28/D28,2)</f>
        <v>2.22</v>
      </c>
      <c r="Q28" s="1"/>
    </row>
    <row r="29" spans="1:17" ht="22.5" customHeight="1">
      <c r="A29" s="14"/>
      <c r="B29" s="18" t="s">
        <v>25</v>
      </c>
      <c r="C29" s="23">
        <v>2</v>
      </c>
      <c r="D29" s="20">
        <v>1483</v>
      </c>
      <c r="E29" s="14">
        <f>F29+G29+H29</f>
        <v>74363</v>
      </c>
      <c r="F29" s="20">
        <v>27864</v>
      </c>
      <c r="G29" s="20">
        <v>46499</v>
      </c>
      <c r="H29" s="21" t="s">
        <v>46</v>
      </c>
      <c r="I29" s="14">
        <f>J29+K29+L29</f>
        <v>11810</v>
      </c>
      <c r="J29" s="20">
        <v>11421</v>
      </c>
      <c r="K29" s="20">
        <v>389</v>
      </c>
      <c r="L29" s="21" t="s">
        <v>46</v>
      </c>
      <c r="M29" s="20">
        <v>3065</v>
      </c>
      <c r="N29" s="15">
        <f>ROUND(G29/D29,2)</f>
        <v>31.35</v>
      </c>
      <c r="O29" s="15">
        <f>ROUND(I29/D29,2)</f>
        <v>7.96</v>
      </c>
      <c r="P29" s="15">
        <f>ROUND(M29/D29,2)</f>
        <v>2.07</v>
      </c>
      <c r="Q29" s="3"/>
    </row>
    <row r="30" spans="1:17" ht="22.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 t="s">
        <v>26</v>
      </c>
      <c r="N30" s="1"/>
      <c r="O30" s="1"/>
      <c r="P30" s="1"/>
      <c r="Q30" s="1"/>
    </row>
    <row r="31" spans="1:17" ht="22.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2.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2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2.5" customHeight="1">
      <c r="A34" s="1"/>
      <c r="B34" s="2"/>
      <c r="C34" s="1"/>
      <c r="K34" s="1"/>
      <c r="L34" s="1"/>
      <c r="M34" s="1"/>
      <c r="N34" s="1"/>
      <c r="O34" s="1"/>
      <c r="P34" s="1"/>
      <c r="Q34" s="1"/>
    </row>
    <row r="35" spans="1:17" ht="22.5" customHeight="1">
      <c r="A35" s="1"/>
      <c r="B35" s="2"/>
      <c r="C35" s="1"/>
      <c r="K35" s="1"/>
      <c r="L35" s="1"/>
      <c r="M35" s="1"/>
      <c r="N35" s="1"/>
      <c r="O35" s="1"/>
      <c r="P35" s="1"/>
      <c r="Q35" s="1"/>
    </row>
    <row r="36" spans="1:17" ht="22.5" customHeight="1">
      <c r="A36" s="1"/>
      <c r="B36" s="2"/>
      <c r="C36" s="1"/>
      <c r="K36" s="1"/>
      <c r="L36" s="1"/>
      <c r="M36" s="1"/>
      <c r="N36" s="1"/>
      <c r="O36" s="1"/>
      <c r="P36" s="1"/>
      <c r="Q36" s="1"/>
    </row>
    <row r="37" spans="1:17" ht="22.5" customHeight="1">
      <c r="A37" s="1"/>
      <c r="B37" s="2"/>
      <c r="C37" s="1"/>
      <c r="K37" s="1"/>
      <c r="L37" s="1"/>
      <c r="M37" s="1"/>
      <c r="N37" s="1"/>
      <c r="O37" s="1"/>
      <c r="P37" s="1"/>
      <c r="Q37" s="1"/>
    </row>
    <row r="38" spans="1:17" ht="22.5" customHeight="1">
      <c r="A38" s="1"/>
      <c r="B38" s="2"/>
      <c r="C38" s="1"/>
      <c r="K38" s="1"/>
      <c r="L38" s="1"/>
      <c r="M38" s="1"/>
      <c r="N38" s="1"/>
      <c r="O38" s="1"/>
      <c r="P38" s="1"/>
      <c r="Q38" s="1"/>
    </row>
    <row r="39" spans="1:17" ht="22.5" customHeight="1">
      <c r="A39" s="1"/>
      <c r="B39" s="2"/>
      <c r="C39" s="1"/>
      <c r="K39" s="1"/>
      <c r="L39" s="1"/>
      <c r="M39" s="1"/>
      <c r="N39" s="1"/>
      <c r="O39" s="1"/>
      <c r="P39" s="1"/>
      <c r="Q39" s="1"/>
    </row>
    <row r="40" spans="1:17" ht="22.5" customHeight="1">
      <c r="A40" s="1"/>
      <c r="B40" s="2"/>
      <c r="C40" s="1"/>
      <c r="K40" s="1"/>
      <c r="L40" s="1"/>
      <c r="M40" s="1"/>
      <c r="N40" s="1"/>
      <c r="O40" s="1"/>
      <c r="P40" s="1"/>
      <c r="Q40" s="1"/>
    </row>
    <row r="41" spans="1:17" ht="22.5" customHeight="1">
      <c r="A41" s="1"/>
      <c r="B41" s="2"/>
      <c r="C41" s="1"/>
      <c r="K41" s="1"/>
      <c r="L41" s="1"/>
      <c r="M41" s="1"/>
      <c r="N41" s="1"/>
      <c r="O41" s="1"/>
      <c r="P41" s="1"/>
      <c r="Q41" s="1"/>
    </row>
    <row r="42" spans="1:17" ht="22.5" customHeight="1">
      <c r="A42" s="1"/>
      <c r="B42" s="2"/>
      <c r="C42" s="1"/>
      <c r="K42" s="1"/>
      <c r="L42" s="1"/>
      <c r="M42" s="1"/>
      <c r="N42" s="1"/>
      <c r="O42" s="1"/>
      <c r="P42" s="1"/>
      <c r="Q42" s="1"/>
    </row>
  </sheetData>
  <sheetProtection/>
  <printOptions horizontalCentered="1"/>
  <pageMargins left="0.5905511811023623" right="0.5905511811023623" top="0.7874015748031497" bottom="0.5118110236220472" header="0.5118110236220472" footer="0.5118110236220472"/>
  <pageSetup horizontalDpi="300" verticalDpi="300" orientation="landscape" paperSize="9" scale="55" r:id="rId1"/>
  <ignoredErrors>
    <ignoredError sqref="B8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2011-01-31T09:19:37Z</cp:lastPrinted>
  <dcterms:created xsi:type="dcterms:W3CDTF">1997-03-24T08:45:20Z</dcterms:created>
  <dcterms:modified xsi:type="dcterms:W3CDTF">2011-02-25T04:13:23Z</dcterms:modified>
  <cp:category/>
  <cp:version/>
  <cp:contentType/>
  <cp:contentStatus/>
</cp:coreProperties>
</file>