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0980" windowHeight="12510" activeTab="0"/>
  </bookViews>
  <sheets>
    <sheet name="A" sheetId="1" r:id="rId1"/>
  </sheets>
  <definedNames>
    <definedName name="_xlnm.Print_Area" localSheetId="0">'A'!$A$2:$Q$32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<sst xmlns="http://schemas.openxmlformats.org/spreadsheetml/2006/main" count="48" uniqueCount="42">
  <si>
    <t>*** H011263 ***</t>
  </si>
  <si>
    <t>中　　　　　　　　　　　　　学　　　　　　　　　　　　　校</t>
  </si>
  <si>
    <t xml:space="preserve"> 　区　　分</t>
  </si>
  <si>
    <t>学校数</t>
  </si>
  <si>
    <t>学　級　数</t>
  </si>
  <si>
    <t>教　員　数</t>
  </si>
  <si>
    <t>職　員　数</t>
  </si>
  <si>
    <t>児　童　数</t>
  </si>
  <si>
    <t>教員１人当</t>
  </si>
  <si>
    <t>１学級当た</t>
  </si>
  <si>
    <t>生　徒　数</t>
  </si>
  <si>
    <t>たり児童数</t>
  </si>
  <si>
    <t>り児童数</t>
  </si>
  <si>
    <t>たり生徒数</t>
  </si>
  <si>
    <t>り生徒数</t>
  </si>
  <si>
    <t>県　　　　　計</t>
  </si>
  <si>
    <t>市　　　　　計</t>
  </si>
  <si>
    <t>郡　　　　　計</t>
  </si>
  <si>
    <t>岐　　阜　　市</t>
  </si>
  <si>
    <t>大　　垣　  市</t>
  </si>
  <si>
    <t>高　　山　　市</t>
  </si>
  <si>
    <t>多　治　見　市</t>
  </si>
  <si>
    <t>関　　　　　市</t>
  </si>
  <si>
    <t>中　津　川　市</t>
  </si>
  <si>
    <t>美　　濃　　市</t>
  </si>
  <si>
    <t>瑞　　浪　　市</t>
  </si>
  <si>
    <t>羽　　島　　市</t>
  </si>
  <si>
    <t>恵　　那　　市</t>
  </si>
  <si>
    <t>美 濃 加 茂 市</t>
  </si>
  <si>
    <t>土　　岐　　市</t>
  </si>
  <si>
    <t>各　務　原　市</t>
  </si>
  <si>
    <t>可　　児　　市</t>
  </si>
  <si>
    <t>山　　県　　市</t>
  </si>
  <si>
    <t>瑞　　穂　　市</t>
  </si>
  <si>
    <t>飛　　騨　　市</t>
  </si>
  <si>
    <t>本　　巣　　市</t>
  </si>
  <si>
    <t>郡　　上　　市</t>
  </si>
  <si>
    <t>下　　呂　　市　</t>
  </si>
  <si>
    <t xml:space="preserve"> 　　小　　　　　　　　　　　　学　　　　　　　　　　　　　校</t>
  </si>
  <si>
    <t>海　　津　　市</t>
  </si>
  <si>
    <t>　　　　　　第１－１２表　県下２１市の義務教育の比較</t>
  </si>
  <si>
    <t xml:space="preserve"> 　　　資料：学校基本調査結果、平成22年5月1日現在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</si>
</sst>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37" fontId="0" fillId="0" borderId="0" xfId="0" applyAlignment="1">
      <alignment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13" xfId="0" applyNumberFormat="1" applyFont="1" applyBorder="1" applyAlignment="1" applyProtection="1">
      <alignment/>
      <protection locked="0"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176" fontId="5" fillId="0" borderId="17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 locked="0"/>
    </xf>
    <xf numFmtId="37" fontId="5" fillId="0" borderId="19" xfId="0" applyNumberFormat="1" applyFont="1" applyBorder="1" applyAlignment="1" applyProtection="1">
      <alignment/>
      <protection/>
    </xf>
    <xf numFmtId="176" fontId="5" fillId="0" borderId="19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>
      <alignment/>
    </xf>
    <xf numFmtId="176" fontId="5" fillId="0" borderId="20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 locked="0"/>
    </xf>
    <xf numFmtId="176" fontId="5" fillId="0" borderId="21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7" fillId="0" borderId="19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4"/>
  <sheetViews>
    <sheetView tabSelected="1"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4" sqref="C14"/>
    </sheetView>
  </sheetViews>
  <sheetFormatPr defaultColWidth="11.66015625" defaultRowHeight="18"/>
  <cols>
    <col min="1" max="1" width="2.66015625" style="0" customWidth="1"/>
    <col min="2" max="2" width="15.66015625" style="0" customWidth="1"/>
    <col min="3" max="3" width="10.66015625" style="0" customWidth="1"/>
    <col min="4" max="7" width="12.66015625" style="0" customWidth="1"/>
    <col min="8" max="9" width="11.66015625" style="0" customWidth="1"/>
    <col min="10" max="10" width="7.66015625" style="0" customWidth="1"/>
    <col min="11" max="14" width="12.66015625" style="0" customWidth="1"/>
    <col min="15" max="16" width="11.66015625" style="0" customWidth="1"/>
    <col min="17" max="17" width="2.66015625" style="0" customWidth="1"/>
  </cols>
  <sheetData>
    <row r="1" spans="1:17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>
      <c r="A2" s="2"/>
      <c r="B2" s="2" t="s">
        <v>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9.5" customHeight="1">
      <c r="A4" s="2"/>
      <c r="B4" s="2"/>
      <c r="C4" s="4"/>
      <c r="D4" s="3" t="s">
        <v>38</v>
      </c>
      <c r="E4" s="3"/>
      <c r="F4" s="3"/>
      <c r="G4" s="3"/>
      <c r="H4" s="3"/>
      <c r="I4" s="3"/>
      <c r="J4" s="4"/>
      <c r="K4" s="3" t="s">
        <v>1</v>
      </c>
      <c r="L4" s="3"/>
      <c r="M4" s="3"/>
      <c r="N4" s="3"/>
      <c r="O4" s="3"/>
      <c r="P4" s="3"/>
      <c r="Q4" s="3"/>
    </row>
    <row r="5" spans="1:17" ht="19.5" customHeight="1">
      <c r="A5" s="2"/>
      <c r="B5" s="2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3</v>
      </c>
      <c r="K5" s="5" t="s">
        <v>4</v>
      </c>
      <c r="L5" s="5" t="s">
        <v>5</v>
      </c>
      <c r="M5" s="5" t="s">
        <v>6</v>
      </c>
      <c r="N5" s="5" t="s">
        <v>10</v>
      </c>
      <c r="O5" s="5" t="s">
        <v>8</v>
      </c>
      <c r="P5" s="5" t="s">
        <v>9</v>
      </c>
      <c r="Q5" s="2"/>
    </row>
    <row r="6" spans="1:17" ht="19.5" customHeight="1">
      <c r="A6" s="3"/>
      <c r="B6" s="3"/>
      <c r="C6" s="6"/>
      <c r="D6" s="11"/>
      <c r="E6" s="6"/>
      <c r="F6" s="11"/>
      <c r="G6" s="6"/>
      <c r="H6" s="5" t="s">
        <v>11</v>
      </c>
      <c r="I6" s="5" t="s">
        <v>12</v>
      </c>
      <c r="J6" s="6"/>
      <c r="K6" s="6"/>
      <c r="L6" s="6"/>
      <c r="M6" s="6"/>
      <c r="N6" s="6"/>
      <c r="O6" s="5" t="s">
        <v>13</v>
      </c>
      <c r="P6" s="5" t="s">
        <v>14</v>
      </c>
      <c r="Q6" s="3"/>
    </row>
    <row r="7" spans="1:17" ht="19.5" customHeight="1">
      <c r="A7" s="2"/>
      <c r="B7" s="2" t="s">
        <v>15</v>
      </c>
      <c r="C7" s="12">
        <v>379</v>
      </c>
      <c r="D7" s="13">
        <v>4812</v>
      </c>
      <c r="E7" s="13">
        <v>7524</v>
      </c>
      <c r="F7" s="13">
        <v>1362</v>
      </c>
      <c r="G7" s="13">
        <v>122507</v>
      </c>
      <c r="H7" s="14">
        <f>G7/E7</f>
        <v>16.28216374269006</v>
      </c>
      <c r="I7" s="15">
        <f>G7/D7</f>
        <v>25.45864505403159</v>
      </c>
      <c r="J7" s="16">
        <v>201</v>
      </c>
      <c r="K7" s="13">
        <v>2110</v>
      </c>
      <c r="L7" s="13">
        <v>4447</v>
      </c>
      <c r="M7" s="13">
        <v>592</v>
      </c>
      <c r="N7" s="13">
        <v>62205</v>
      </c>
      <c r="O7" s="14">
        <f>N7/L7</f>
        <v>13.988081852934563</v>
      </c>
      <c r="P7" s="14">
        <f>N7/K7</f>
        <v>29.481042654028435</v>
      </c>
      <c r="Q7" s="2"/>
    </row>
    <row r="8" spans="1:17" ht="19.5" customHeight="1">
      <c r="A8" s="2"/>
      <c r="B8" s="2" t="s">
        <v>16</v>
      </c>
      <c r="C8" s="6">
        <f>SUM(C11:C31)</f>
        <v>300</v>
      </c>
      <c r="D8" s="2">
        <f>SUM(D11:D31)</f>
        <v>3982</v>
      </c>
      <c r="E8" s="2">
        <f>SUM(E11:E31)</f>
        <v>6213</v>
      </c>
      <c r="F8" s="2">
        <f>SUM(F11:F31)</f>
        <v>1143</v>
      </c>
      <c r="G8" s="2">
        <f>SUM(G11:G31)</f>
        <v>103185</v>
      </c>
      <c r="H8" s="7">
        <f>G8/E8</f>
        <v>16.607918879768228</v>
      </c>
      <c r="I8" s="19">
        <f>G8/D8</f>
        <v>25.912857860371673</v>
      </c>
      <c r="J8" s="6">
        <f>SUM(J11:J31)</f>
        <v>162</v>
      </c>
      <c r="K8" s="2">
        <f>SUM(K11:K31)</f>
        <v>1755</v>
      </c>
      <c r="L8" s="2">
        <f>SUM(L11:L31)</f>
        <v>3672</v>
      </c>
      <c r="M8" s="2">
        <f>SUM(M11:M31)</f>
        <v>480</v>
      </c>
      <c r="N8" s="2">
        <f>SUM(N11:N31)</f>
        <v>52216</v>
      </c>
      <c r="O8" s="7">
        <f>N8/L8</f>
        <v>14.22004357298475</v>
      </c>
      <c r="P8" s="7">
        <f>N8/K8</f>
        <v>29.752706552706552</v>
      </c>
      <c r="Q8" s="2"/>
    </row>
    <row r="9" spans="1:17" ht="19.5" customHeight="1">
      <c r="A9" s="2"/>
      <c r="B9" s="2" t="s">
        <v>17</v>
      </c>
      <c r="C9" s="17">
        <f>+C7-C8</f>
        <v>79</v>
      </c>
      <c r="D9" s="8">
        <f>+D7-D8</f>
        <v>830</v>
      </c>
      <c r="E9" s="8">
        <f>+E7-E8</f>
        <v>1311</v>
      </c>
      <c r="F9" s="8">
        <f>+F7-F8</f>
        <v>219</v>
      </c>
      <c r="G9" s="8">
        <f>+G7-G8</f>
        <v>19322</v>
      </c>
      <c r="H9" s="7">
        <f>G9/E9</f>
        <v>14.738367658276125</v>
      </c>
      <c r="I9" s="19">
        <f>G9/D9</f>
        <v>23.279518072289157</v>
      </c>
      <c r="J9" s="17">
        <f>+J7-J8</f>
        <v>39</v>
      </c>
      <c r="K9" s="8">
        <f>+K7-K8</f>
        <v>355</v>
      </c>
      <c r="L9" s="8">
        <f>+L7-L8</f>
        <v>775</v>
      </c>
      <c r="M9" s="8">
        <f>+M7-M8</f>
        <v>112</v>
      </c>
      <c r="N9" s="8">
        <f>+N7-N8</f>
        <v>9989</v>
      </c>
      <c r="O9" s="7">
        <f>N9/L9</f>
        <v>12.889032258064516</v>
      </c>
      <c r="P9" s="7">
        <f>N9/K9</f>
        <v>28.138028169014085</v>
      </c>
      <c r="Q9" s="2"/>
    </row>
    <row r="10" spans="1:17" ht="19.5" customHeight="1">
      <c r="A10" s="2"/>
      <c r="B10" s="2"/>
      <c r="C10" s="6"/>
      <c r="D10" s="2"/>
      <c r="E10" s="2"/>
      <c r="F10" s="2"/>
      <c r="G10" s="2"/>
      <c r="H10" s="2"/>
      <c r="I10" s="2"/>
      <c r="J10" s="10"/>
      <c r="L10" s="2"/>
      <c r="M10" s="2"/>
      <c r="N10" s="2"/>
      <c r="O10" s="2"/>
      <c r="P10" s="2"/>
      <c r="Q10" s="2"/>
    </row>
    <row r="11" spans="1:17" ht="19.5" customHeight="1">
      <c r="A11" s="2"/>
      <c r="B11" s="2" t="s">
        <v>18</v>
      </c>
      <c r="C11" s="17">
        <v>50</v>
      </c>
      <c r="D11" s="8">
        <v>840</v>
      </c>
      <c r="E11" s="8">
        <v>1266</v>
      </c>
      <c r="F11" s="8">
        <v>349</v>
      </c>
      <c r="G11" s="8">
        <v>24130</v>
      </c>
      <c r="H11" s="7">
        <f aca="true" t="shared" si="0" ref="H11:H31">G11/E11</f>
        <v>19.060031595576618</v>
      </c>
      <c r="I11" s="19">
        <f>G11/D11</f>
        <v>28.726190476190474</v>
      </c>
      <c r="J11" s="9">
        <v>27</v>
      </c>
      <c r="K11" s="2">
        <v>384</v>
      </c>
      <c r="L11" s="8">
        <v>761</v>
      </c>
      <c r="M11" s="8">
        <v>67</v>
      </c>
      <c r="N11" s="8">
        <v>12448</v>
      </c>
      <c r="O11" s="7">
        <f aca="true" t="shared" si="1" ref="O11:O31">N11/L11</f>
        <v>16.35742444152431</v>
      </c>
      <c r="P11" s="7">
        <f aca="true" t="shared" si="2" ref="P11:P31">+N11/K11</f>
        <v>32.416666666666664</v>
      </c>
      <c r="Q11" s="2"/>
    </row>
    <row r="12" spans="1:17" ht="19.5" customHeight="1">
      <c r="A12" s="2"/>
      <c r="B12" s="2" t="s">
        <v>19</v>
      </c>
      <c r="C12" s="17">
        <v>22</v>
      </c>
      <c r="D12" s="8">
        <v>334</v>
      </c>
      <c r="E12" s="8">
        <v>526</v>
      </c>
      <c r="F12" s="8">
        <v>53</v>
      </c>
      <c r="G12" s="8">
        <v>9453</v>
      </c>
      <c r="H12" s="7">
        <f t="shared" si="0"/>
        <v>17.97148288973384</v>
      </c>
      <c r="I12" s="19">
        <f aca="true" t="shared" si="3" ref="I12:I31">G12/D12</f>
        <v>28.302395209580837</v>
      </c>
      <c r="J12" s="9">
        <v>10</v>
      </c>
      <c r="K12" s="8">
        <v>141</v>
      </c>
      <c r="L12" s="8">
        <v>287</v>
      </c>
      <c r="M12" s="8">
        <v>23</v>
      </c>
      <c r="N12" s="8">
        <v>4495</v>
      </c>
      <c r="O12" s="7">
        <f t="shared" si="1"/>
        <v>15.662020905923345</v>
      </c>
      <c r="P12" s="7">
        <f t="shared" si="2"/>
        <v>31.879432624113477</v>
      </c>
      <c r="Q12" s="2"/>
    </row>
    <row r="13" spans="1:17" ht="19.5" customHeight="1">
      <c r="A13" s="2"/>
      <c r="B13" s="2" t="s">
        <v>20</v>
      </c>
      <c r="C13" s="17">
        <v>19</v>
      </c>
      <c r="D13" s="8">
        <v>236</v>
      </c>
      <c r="E13" s="8">
        <v>373</v>
      </c>
      <c r="F13" s="8">
        <v>65</v>
      </c>
      <c r="G13" s="8">
        <v>5684</v>
      </c>
      <c r="H13" s="7">
        <f t="shared" si="0"/>
        <v>15.238605898123325</v>
      </c>
      <c r="I13" s="19">
        <f t="shared" si="3"/>
        <v>24.084745762711865</v>
      </c>
      <c r="J13" s="9">
        <v>12</v>
      </c>
      <c r="K13" s="8">
        <v>103</v>
      </c>
      <c r="L13" s="8">
        <v>228</v>
      </c>
      <c r="M13" s="8">
        <v>33</v>
      </c>
      <c r="N13" s="8">
        <v>2813</v>
      </c>
      <c r="O13" s="7">
        <f t="shared" si="1"/>
        <v>12.337719298245615</v>
      </c>
      <c r="P13" s="7">
        <f t="shared" si="2"/>
        <v>27.310679611650485</v>
      </c>
      <c r="Q13" s="2"/>
    </row>
    <row r="14" spans="1:17" ht="19.5" customHeight="1">
      <c r="A14" s="2"/>
      <c r="B14" s="2" t="s">
        <v>21</v>
      </c>
      <c r="C14" s="17">
        <v>13</v>
      </c>
      <c r="D14" s="8">
        <v>230</v>
      </c>
      <c r="E14" s="8">
        <v>349</v>
      </c>
      <c r="F14" s="8">
        <v>43</v>
      </c>
      <c r="G14" s="8">
        <v>6467</v>
      </c>
      <c r="H14" s="7">
        <f t="shared" si="0"/>
        <v>18.530085959885387</v>
      </c>
      <c r="I14" s="19">
        <f t="shared" si="3"/>
        <v>28.117391304347827</v>
      </c>
      <c r="J14" s="9">
        <v>9</v>
      </c>
      <c r="K14" s="8">
        <v>112</v>
      </c>
      <c r="L14" s="8">
        <v>218</v>
      </c>
      <c r="M14" s="8">
        <v>24</v>
      </c>
      <c r="N14" s="8">
        <v>3480</v>
      </c>
      <c r="O14" s="7">
        <f t="shared" si="1"/>
        <v>15.963302752293577</v>
      </c>
      <c r="P14" s="7">
        <f t="shared" si="2"/>
        <v>31.071428571428573</v>
      </c>
      <c r="Q14" s="2"/>
    </row>
    <row r="15" spans="1:17" ht="19.5" customHeight="1">
      <c r="A15" s="2"/>
      <c r="B15" s="2" t="s">
        <v>22</v>
      </c>
      <c r="C15" s="17">
        <v>19</v>
      </c>
      <c r="D15" s="8">
        <v>227</v>
      </c>
      <c r="E15" s="8">
        <v>359</v>
      </c>
      <c r="F15" s="8">
        <v>40</v>
      </c>
      <c r="G15" s="8">
        <v>5462</v>
      </c>
      <c r="H15" s="7">
        <f t="shared" si="0"/>
        <v>15.214484679665738</v>
      </c>
      <c r="I15" s="19">
        <f t="shared" si="3"/>
        <v>24.061674008810574</v>
      </c>
      <c r="J15" s="9">
        <v>11</v>
      </c>
      <c r="K15" s="8">
        <v>100</v>
      </c>
      <c r="L15" s="8">
        <v>217</v>
      </c>
      <c r="M15" s="8">
        <v>25</v>
      </c>
      <c r="N15" s="8">
        <v>2694</v>
      </c>
      <c r="O15" s="7">
        <f t="shared" si="1"/>
        <v>12.414746543778802</v>
      </c>
      <c r="P15" s="7">
        <f t="shared" si="2"/>
        <v>26.94</v>
      </c>
      <c r="Q15" s="2"/>
    </row>
    <row r="16" spans="1:17" ht="30" customHeight="1">
      <c r="A16" s="2"/>
      <c r="B16" s="2" t="s">
        <v>23</v>
      </c>
      <c r="C16" s="17">
        <v>19</v>
      </c>
      <c r="D16" s="8">
        <v>203</v>
      </c>
      <c r="E16" s="8">
        <v>322</v>
      </c>
      <c r="F16" s="8">
        <v>112</v>
      </c>
      <c r="G16" s="8">
        <v>4762</v>
      </c>
      <c r="H16" s="7">
        <f t="shared" si="0"/>
        <v>14.788819875776397</v>
      </c>
      <c r="I16" s="19">
        <f t="shared" si="3"/>
        <v>23.458128078817733</v>
      </c>
      <c r="J16" s="9">
        <v>12</v>
      </c>
      <c r="K16" s="8">
        <v>92</v>
      </c>
      <c r="L16" s="8">
        <v>197</v>
      </c>
      <c r="M16" s="8">
        <v>59</v>
      </c>
      <c r="N16" s="8">
        <v>2432</v>
      </c>
      <c r="O16" s="7">
        <f t="shared" si="1"/>
        <v>12.345177664974619</v>
      </c>
      <c r="P16" s="7">
        <f t="shared" si="2"/>
        <v>26.434782608695652</v>
      </c>
      <c r="Q16" s="2"/>
    </row>
    <row r="17" spans="1:256" s="1" customFormat="1" ht="19.5" customHeight="1">
      <c r="A17" s="2"/>
      <c r="B17" s="2" t="s">
        <v>24</v>
      </c>
      <c r="C17" s="17">
        <v>5</v>
      </c>
      <c r="D17" s="8">
        <v>46</v>
      </c>
      <c r="E17" s="8">
        <v>83</v>
      </c>
      <c r="F17" s="8">
        <v>6</v>
      </c>
      <c r="G17" s="8">
        <v>1090</v>
      </c>
      <c r="H17" s="7">
        <f t="shared" si="0"/>
        <v>13.132530120481928</v>
      </c>
      <c r="I17" s="19">
        <f t="shared" si="3"/>
        <v>23.695652173913043</v>
      </c>
      <c r="J17" s="9">
        <v>3</v>
      </c>
      <c r="K17" s="8">
        <v>25</v>
      </c>
      <c r="L17" s="8">
        <v>57</v>
      </c>
      <c r="M17" s="8">
        <v>3</v>
      </c>
      <c r="N17" s="8">
        <v>628</v>
      </c>
      <c r="O17" s="7">
        <f t="shared" si="1"/>
        <v>11.017543859649123</v>
      </c>
      <c r="P17" s="7">
        <f t="shared" si="2"/>
        <v>25.12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9.5" customHeight="1">
      <c r="A18" s="2"/>
      <c r="B18" s="2" t="s">
        <v>25</v>
      </c>
      <c r="C18" s="17">
        <v>7</v>
      </c>
      <c r="D18" s="8">
        <v>82</v>
      </c>
      <c r="E18" s="8">
        <v>129</v>
      </c>
      <c r="F18" s="8">
        <v>19</v>
      </c>
      <c r="G18" s="8">
        <v>2203</v>
      </c>
      <c r="H18" s="7">
        <f t="shared" si="0"/>
        <v>17.07751937984496</v>
      </c>
      <c r="I18" s="19">
        <f t="shared" si="3"/>
        <v>26.865853658536587</v>
      </c>
      <c r="J18" s="9">
        <v>7</v>
      </c>
      <c r="K18" s="8">
        <v>50</v>
      </c>
      <c r="L18" s="8">
        <v>114</v>
      </c>
      <c r="M18" s="8">
        <v>31</v>
      </c>
      <c r="N18" s="8">
        <v>1312</v>
      </c>
      <c r="O18" s="7">
        <f t="shared" si="1"/>
        <v>11.508771929824562</v>
      </c>
      <c r="P18" s="7">
        <f t="shared" si="2"/>
        <v>26.24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9.5" customHeight="1">
      <c r="A19" s="2"/>
      <c r="B19" s="2" t="s">
        <v>26</v>
      </c>
      <c r="C19" s="17">
        <v>9</v>
      </c>
      <c r="D19" s="8">
        <v>150</v>
      </c>
      <c r="E19" s="8">
        <v>234</v>
      </c>
      <c r="F19" s="8">
        <v>21</v>
      </c>
      <c r="G19" s="8">
        <v>4317</v>
      </c>
      <c r="H19" s="7">
        <f t="shared" si="0"/>
        <v>18.44871794871795</v>
      </c>
      <c r="I19" s="19">
        <f t="shared" si="3"/>
        <v>28.78</v>
      </c>
      <c r="J19" s="9">
        <v>5</v>
      </c>
      <c r="K19" s="8">
        <v>67</v>
      </c>
      <c r="L19" s="8">
        <v>140</v>
      </c>
      <c r="M19" s="8">
        <v>12</v>
      </c>
      <c r="N19" s="8">
        <v>2136</v>
      </c>
      <c r="O19" s="7">
        <f t="shared" si="1"/>
        <v>15.257142857142858</v>
      </c>
      <c r="P19" s="7">
        <f t="shared" si="2"/>
        <v>31.880597014925375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9.5" customHeight="1">
      <c r="A20" s="2"/>
      <c r="B20" s="2" t="s">
        <v>27</v>
      </c>
      <c r="C20" s="17">
        <v>15</v>
      </c>
      <c r="D20" s="8">
        <v>141</v>
      </c>
      <c r="E20" s="8">
        <v>231</v>
      </c>
      <c r="F20" s="8">
        <v>31</v>
      </c>
      <c r="G20" s="8">
        <v>2965</v>
      </c>
      <c r="H20" s="7">
        <f t="shared" si="0"/>
        <v>12.835497835497835</v>
      </c>
      <c r="I20" s="19">
        <f>G20/D20</f>
        <v>21.02836879432624</v>
      </c>
      <c r="J20" s="9">
        <v>8</v>
      </c>
      <c r="K20" s="8">
        <v>59</v>
      </c>
      <c r="L20" s="8">
        <v>133</v>
      </c>
      <c r="M20" s="8">
        <v>16</v>
      </c>
      <c r="N20" s="8">
        <v>1573</v>
      </c>
      <c r="O20" s="7">
        <f t="shared" si="1"/>
        <v>11.827067669172932</v>
      </c>
      <c r="P20" s="7">
        <f t="shared" si="2"/>
        <v>26.661016949152543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2" customFormat="1" ht="30" customHeight="1">
      <c r="A21" s="21"/>
      <c r="B21" s="21" t="s">
        <v>28</v>
      </c>
      <c r="C21" s="24">
        <v>9</v>
      </c>
      <c r="D21" s="25">
        <v>128</v>
      </c>
      <c r="E21" s="25">
        <v>214</v>
      </c>
      <c r="F21" s="25">
        <v>28</v>
      </c>
      <c r="G21" s="25">
        <v>3323</v>
      </c>
      <c r="H21" s="26">
        <f t="shared" si="0"/>
        <v>15.52803738317757</v>
      </c>
      <c r="I21" s="31">
        <f>G21/D21</f>
        <v>25.9609375</v>
      </c>
      <c r="J21" s="27">
        <v>3</v>
      </c>
      <c r="K21" s="25">
        <v>51</v>
      </c>
      <c r="L21" s="25">
        <v>107</v>
      </c>
      <c r="M21" s="25">
        <v>8</v>
      </c>
      <c r="N21" s="25">
        <v>1627</v>
      </c>
      <c r="O21" s="26">
        <f t="shared" si="1"/>
        <v>15.205607476635514</v>
      </c>
      <c r="P21" s="26">
        <f t="shared" si="2"/>
        <v>31.901960784313726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1" customFormat="1" ht="19.5" customHeight="1">
      <c r="A22" s="2"/>
      <c r="B22" s="2" t="s">
        <v>29</v>
      </c>
      <c r="C22" s="17">
        <v>9</v>
      </c>
      <c r="D22" s="8">
        <v>122</v>
      </c>
      <c r="E22" s="8">
        <v>187</v>
      </c>
      <c r="F22" s="8">
        <v>37</v>
      </c>
      <c r="G22" s="8">
        <v>3174</v>
      </c>
      <c r="H22" s="7">
        <f t="shared" si="0"/>
        <v>16.97326203208556</v>
      </c>
      <c r="I22" s="19">
        <f t="shared" si="3"/>
        <v>26.016393442622952</v>
      </c>
      <c r="J22" s="9">
        <v>6</v>
      </c>
      <c r="K22" s="8">
        <v>61</v>
      </c>
      <c r="L22" s="8">
        <v>129</v>
      </c>
      <c r="M22" s="8">
        <v>18</v>
      </c>
      <c r="N22" s="8">
        <v>1680</v>
      </c>
      <c r="O22" s="7">
        <f t="shared" si="1"/>
        <v>13.023255813953488</v>
      </c>
      <c r="P22" s="7">
        <f t="shared" si="2"/>
        <v>27.540983606557376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9.5" customHeight="1">
      <c r="A23" s="2"/>
      <c r="B23" s="2" t="s">
        <v>30</v>
      </c>
      <c r="C23" s="17">
        <v>17</v>
      </c>
      <c r="D23" s="8">
        <v>327</v>
      </c>
      <c r="E23" s="8">
        <v>479</v>
      </c>
      <c r="F23" s="8">
        <v>119</v>
      </c>
      <c r="G23" s="8">
        <v>9113</v>
      </c>
      <c r="H23" s="7">
        <f t="shared" si="0"/>
        <v>19.025052192066806</v>
      </c>
      <c r="I23" s="19">
        <f t="shared" si="3"/>
        <v>27.868501529051986</v>
      </c>
      <c r="J23" s="9">
        <v>8</v>
      </c>
      <c r="K23" s="8">
        <v>133</v>
      </c>
      <c r="L23" s="8">
        <v>259</v>
      </c>
      <c r="M23" s="8">
        <v>46</v>
      </c>
      <c r="N23" s="8">
        <v>4150</v>
      </c>
      <c r="O23" s="7">
        <f t="shared" si="1"/>
        <v>16.023166023166024</v>
      </c>
      <c r="P23" s="7">
        <f t="shared" si="2"/>
        <v>31.203007518796994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9.5" customHeight="1">
      <c r="A24" s="2"/>
      <c r="B24" s="18" t="s">
        <v>31</v>
      </c>
      <c r="C24" s="8">
        <v>11</v>
      </c>
      <c r="D24" s="8">
        <v>207</v>
      </c>
      <c r="E24" s="8">
        <v>314</v>
      </c>
      <c r="F24" s="8">
        <v>22</v>
      </c>
      <c r="G24" s="8">
        <v>5926</v>
      </c>
      <c r="H24" s="7">
        <f t="shared" si="0"/>
        <v>18.872611464968152</v>
      </c>
      <c r="I24" s="19">
        <f t="shared" si="3"/>
        <v>28.6280193236715</v>
      </c>
      <c r="J24" s="8">
        <v>6</v>
      </c>
      <c r="K24" s="8">
        <v>92</v>
      </c>
      <c r="L24" s="8">
        <v>178</v>
      </c>
      <c r="M24" s="8">
        <v>19</v>
      </c>
      <c r="N24" s="8">
        <v>2918</v>
      </c>
      <c r="O24" s="7">
        <f t="shared" si="1"/>
        <v>16.39325842696629</v>
      </c>
      <c r="P24" s="7">
        <f t="shared" si="2"/>
        <v>31.717391304347824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9.5" customHeight="1">
      <c r="A25" s="2"/>
      <c r="B25" s="18" t="s">
        <v>32</v>
      </c>
      <c r="C25" s="8">
        <v>9</v>
      </c>
      <c r="D25" s="8">
        <v>79</v>
      </c>
      <c r="E25" s="8">
        <v>129</v>
      </c>
      <c r="F25" s="8">
        <v>24</v>
      </c>
      <c r="G25" s="8">
        <v>1679</v>
      </c>
      <c r="H25" s="7">
        <f t="shared" si="0"/>
        <v>13.015503875968992</v>
      </c>
      <c r="I25" s="19">
        <f t="shared" si="3"/>
        <v>21.253164556962027</v>
      </c>
      <c r="J25" s="8">
        <v>3</v>
      </c>
      <c r="K25" s="8">
        <v>28</v>
      </c>
      <c r="L25" s="8">
        <v>63</v>
      </c>
      <c r="M25" s="8">
        <v>10</v>
      </c>
      <c r="N25" s="8">
        <v>881</v>
      </c>
      <c r="O25" s="7">
        <f t="shared" si="1"/>
        <v>13.984126984126984</v>
      </c>
      <c r="P25" s="7">
        <f t="shared" si="2"/>
        <v>31.464285714285715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30" customHeight="1">
      <c r="A26" s="2"/>
      <c r="B26" s="18" t="s">
        <v>33</v>
      </c>
      <c r="C26" s="8">
        <v>7</v>
      </c>
      <c r="D26" s="8">
        <v>117</v>
      </c>
      <c r="E26" s="8">
        <v>173</v>
      </c>
      <c r="F26" s="8">
        <v>16</v>
      </c>
      <c r="G26" s="8">
        <v>3281</v>
      </c>
      <c r="H26" s="7">
        <f t="shared" si="0"/>
        <v>18.965317919075144</v>
      </c>
      <c r="I26" s="19">
        <f t="shared" si="3"/>
        <v>28.042735042735043</v>
      </c>
      <c r="J26" s="8">
        <v>3</v>
      </c>
      <c r="K26" s="8">
        <v>47</v>
      </c>
      <c r="L26" s="8">
        <v>94</v>
      </c>
      <c r="M26" s="8">
        <v>6</v>
      </c>
      <c r="N26" s="8">
        <v>1479</v>
      </c>
      <c r="O26" s="7">
        <f t="shared" si="1"/>
        <v>15.73404255319149</v>
      </c>
      <c r="P26" s="7">
        <f t="shared" si="2"/>
        <v>31.46808510638298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9.5" customHeight="1">
      <c r="A27" s="2"/>
      <c r="B27" s="18" t="s">
        <v>34</v>
      </c>
      <c r="C27" s="2">
        <v>6</v>
      </c>
      <c r="D27" s="2">
        <v>69</v>
      </c>
      <c r="E27" s="2">
        <v>103</v>
      </c>
      <c r="F27" s="2">
        <v>23</v>
      </c>
      <c r="G27" s="2">
        <v>1511</v>
      </c>
      <c r="H27" s="7">
        <f t="shared" si="0"/>
        <v>14.669902912621358</v>
      </c>
      <c r="I27" s="19">
        <f t="shared" si="3"/>
        <v>21.89855072463768</v>
      </c>
      <c r="J27" s="2">
        <v>5</v>
      </c>
      <c r="K27" s="8">
        <v>32</v>
      </c>
      <c r="L27" s="2">
        <v>75</v>
      </c>
      <c r="M27" s="2">
        <v>21</v>
      </c>
      <c r="N27" s="2">
        <v>784</v>
      </c>
      <c r="O27" s="7">
        <f t="shared" si="1"/>
        <v>10.453333333333333</v>
      </c>
      <c r="P27" s="7">
        <f t="shared" si="2"/>
        <v>24.5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9.5" customHeight="1">
      <c r="A28" s="2"/>
      <c r="B28" s="18" t="s">
        <v>35</v>
      </c>
      <c r="C28" s="2">
        <v>8</v>
      </c>
      <c r="D28" s="2">
        <v>88</v>
      </c>
      <c r="E28" s="2">
        <v>141</v>
      </c>
      <c r="F28" s="2">
        <v>31</v>
      </c>
      <c r="G28" s="2">
        <v>2209</v>
      </c>
      <c r="H28" s="7">
        <f t="shared" si="0"/>
        <v>15.666666666666666</v>
      </c>
      <c r="I28" s="19">
        <f t="shared" si="3"/>
        <v>25.102272727272727</v>
      </c>
      <c r="J28" s="2">
        <v>4</v>
      </c>
      <c r="K28" s="2">
        <v>37</v>
      </c>
      <c r="L28" s="2">
        <v>91</v>
      </c>
      <c r="M28" s="2">
        <v>15</v>
      </c>
      <c r="N28" s="2">
        <v>1071</v>
      </c>
      <c r="O28" s="7">
        <f t="shared" si="1"/>
        <v>11.76923076923077</v>
      </c>
      <c r="P28" s="7">
        <f t="shared" si="2"/>
        <v>28.945945945945947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9.5" customHeight="1">
      <c r="A29" s="2"/>
      <c r="B29" s="18" t="s">
        <v>36</v>
      </c>
      <c r="C29" s="2">
        <v>22</v>
      </c>
      <c r="D29" s="2">
        <v>152</v>
      </c>
      <c r="E29" s="2">
        <v>263</v>
      </c>
      <c r="F29" s="2">
        <v>47</v>
      </c>
      <c r="G29" s="2">
        <v>2485</v>
      </c>
      <c r="H29" s="7">
        <f t="shared" si="0"/>
        <v>9.448669201520913</v>
      </c>
      <c r="I29" s="19">
        <f t="shared" si="3"/>
        <v>16.348684210526315</v>
      </c>
      <c r="J29" s="2">
        <v>9</v>
      </c>
      <c r="K29" s="2">
        <v>57</v>
      </c>
      <c r="L29" s="2">
        <v>139</v>
      </c>
      <c r="M29" s="2">
        <v>17</v>
      </c>
      <c r="N29" s="2">
        <v>1412</v>
      </c>
      <c r="O29" s="7">
        <f t="shared" si="1"/>
        <v>10.158273381294965</v>
      </c>
      <c r="P29" s="7">
        <f t="shared" si="2"/>
        <v>24.771929824561404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9.5" customHeight="1">
      <c r="A30" s="2"/>
      <c r="B30" s="18" t="s">
        <v>37</v>
      </c>
      <c r="C30" s="2">
        <v>14</v>
      </c>
      <c r="D30" s="2">
        <v>111</v>
      </c>
      <c r="E30" s="2">
        <v>190</v>
      </c>
      <c r="F30" s="2">
        <v>27</v>
      </c>
      <c r="G30" s="2">
        <v>1892</v>
      </c>
      <c r="H30" s="7">
        <f t="shared" si="0"/>
        <v>9.957894736842105</v>
      </c>
      <c r="I30" s="19">
        <f t="shared" si="3"/>
        <v>17.045045045045047</v>
      </c>
      <c r="J30" s="2">
        <v>7</v>
      </c>
      <c r="K30" s="2">
        <v>46</v>
      </c>
      <c r="L30" s="2">
        <v>105</v>
      </c>
      <c r="M30" s="2">
        <v>15</v>
      </c>
      <c r="N30" s="2">
        <v>1071</v>
      </c>
      <c r="O30" s="7">
        <f t="shared" si="1"/>
        <v>10.2</v>
      </c>
      <c r="P30" s="7">
        <f t="shared" si="2"/>
        <v>23.282608695652176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29.25" customHeight="1">
      <c r="A31" s="20"/>
      <c r="B31" s="20" t="s">
        <v>39</v>
      </c>
      <c r="C31" s="29">
        <v>10</v>
      </c>
      <c r="D31" s="20">
        <v>93</v>
      </c>
      <c r="E31" s="20">
        <v>148</v>
      </c>
      <c r="F31" s="20">
        <v>30</v>
      </c>
      <c r="G31" s="20">
        <v>2059</v>
      </c>
      <c r="H31" s="23">
        <f t="shared" si="0"/>
        <v>13.912162162162161</v>
      </c>
      <c r="I31" s="28">
        <f t="shared" si="3"/>
        <v>22.13978494623656</v>
      </c>
      <c r="J31" s="20">
        <v>4</v>
      </c>
      <c r="K31" s="20">
        <v>38</v>
      </c>
      <c r="L31" s="20">
        <v>80</v>
      </c>
      <c r="M31" s="20">
        <v>12</v>
      </c>
      <c r="N31" s="20">
        <v>1132</v>
      </c>
      <c r="O31" s="23">
        <f t="shared" si="1"/>
        <v>14.15</v>
      </c>
      <c r="P31" s="23">
        <f t="shared" si="2"/>
        <v>29.789473684210527</v>
      </c>
      <c r="Q31" s="20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  <c r="P32" s="30" t="s">
        <v>41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  <row r="8192" ht="19.5" customHeight="1"/>
    <row r="8193" ht="19.5" customHeight="1"/>
    <row r="8194" ht="19.5" customHeight="1"/>
  </sheetData>
  <sheetProtection/>
  <printOptions/>
  <pageMargins left="0.7086614173228347" right="0.5118110236220472" top="0.7874015748031497" bottom="0.5118110236220472" header="0.5118110236220472" footer="0.5118110236220472"/>
  <pageSetup horizontalDpi="300" verticalDpi="300" orientation="landscape" paperSize="9" scale="55" r:id="rId1"/>
  <ignoredErrors>
    <ignoredError sqref="I13:I19 I22:I31 H7:H10 I7:I10" evalError="1"/>
    <ignoredError sqref="C9:G9 J9:N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2011-03-14T01:26:25Z</cp:lastPrinted>
  <dcterms:created xsi:type="dcterms:W3CDTF">1997-03-24T07:22:18Z</dcterms:created>
  <dcterms:modified xsi:type="dcterms:W3CDTF">2011-03-14T01:26:32Z</dcterms:modified>
  <cp:category/>
  <cp:version/>
  <cp:contentType/>
  <cp:contentStatus/>
</cp:coreProperties>
</file>